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<sst xmlns="http://schemas.openxmlformats.org/spreadsheetml/2006/main" count="218" uniqueCount="108">
  <si>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</si>
  <si>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</si>
  <si>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</si>
  <si>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</si>
  <si>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</si>
  <si>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</si>
  <si>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</si>
  <si>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</si>
  <si>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</si>
  <si>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</si>
  <si>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</si>
  <si>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</si>
  <si>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</si>
  <si>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</si>
  <si>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</si>
  <si>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</si>
  <si>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</si>
  <si>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</si>
  <si>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</si>
  <si>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</si>
  <si>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</si>
  <si>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</si>
  <si>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</si>
  <si>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</si>
  <si>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</si>
  <si>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</si>
  <si>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</si>
  <si>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</si>
  <si>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</si>
  <si>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</si>
  <si>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</si>
  <si>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</si>
  <si>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</si>
  <si>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</si>
  <si>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</si>
  <si>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</si>
  <si>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</si>
  <si>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</si>
  <si>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</si>
  <si>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</si>
  <si>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</si>
  <si>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</si>
  <si>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</si>
  <si>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</si>
  <si>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</si>
  <si>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</si>
  <si>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</si>
  <si>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</si>
  <si>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</si>
  <si>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</si>
  <si>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</si>
  <si>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</si>
  <si>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</si>
  <si>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</si>
  <si>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</si>
  <si>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</si>
  <si>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</si>
  <si>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</si>
  <si>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</si>
  <si>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</si>
  <si>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</si>
  <si>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</si>
  <si>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</si>
  <si>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</si>
  <si>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</si>
  <si>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</si>
  <si>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</si>
  <si>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</si>
  <si>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</si>
  <si>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</si>
  <si>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</si>
  <si>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</si>
  <si>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</si>
  <si>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</si>
  <si>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</si>
  <si>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</si>
  <si>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</si>
  <si>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</si>
  <si>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</si>
  <si>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</si>
  <si>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</si>
  <si>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</si>
  <si>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</si>
  <si>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</si>
  <si>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</si>
  <si>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</si>
  <si>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</si>
  <si>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</si>
  <si>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</si>
  <si>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</si>
  <si>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</si>
  <si>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</si>
  <si>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</si>
  <si>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片品村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</si>
  <si>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</si>
  <si>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</si>
  <si>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</si>
  <si>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</si>
  <si>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</si>
  <si>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</si>
  <si>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</si>
  <si>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</si>
  <si>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</si>
  <si>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</si>
  <si>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</si>
  <si>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更新はありませんが、老朽化を迎える施設、管路は計画的に進めることが重要であり今後の課題である。</t>
    <rPh sb="1" eb="2">
      <t>カン</t>
    </rPh>
    <rPh sb="2" eb="3">
      <t>ロ</t>
    </rPh>
    <rPh sb="3" eb="5">
      <t>コウシン</t>
    </rPh>
    <rPh sb="5" eb="6">
      <t>リツ</t>
    </rPh>
    <rPh sb="7" eb="9">
      <t>コウシン</t>
    </rPh>
    <rPh sb="17" eb="20">
      <t>ロウキュウカ</t>
    </rPh>
    <rPh sb="21" eb="22">
      <t>ムカ</t>
    </rPh>
    <rPh sb="24" eb="26">
      <t>シセツ</t>
    </rPh>
    <rPh sb="27" eb="28">
      <t>カン</t>
    </rPh>
    <rPh sb="28" eb="29">
      <t>ロ</t>
    </rPh>
    <rPh sb="30" eb="32">
      <t>ケイカク</t>
    </rPh>
    <rPh sb="32" eb="33">
      <t>テキ</t>
    </rPh>
    <rPh sb="34" eb="35">
      <t>スス</t>
    </rPh>
    <rPh sb="40" eb="42">
      <t>ジュウヨウ</t>
    </rPh>
    <rPh sb="45" eb="47">
      <t>コンゴ</t>
    </rPh>
    <rPh sb="48" eb="50">
      <t>カダイ</t>
    </rPh>
    <phoneticPr fontId="4"/>
  </si>
  <si>
    <t>①収益的収支比率
総費用と総収益を比較し、その比率が１００％を越えているので経営状態は良好と言え、給水収益や繰入金等で賄えている。
④企業債残高対給水収益比率
企業債残高が、経営に与える影響から見た財務状況は比率が小さく、安定性が高いと判断され、残高については年々減少している。
⑤料金回収率
回収率が１００％を越えているので、給水にかかる費用は水道料金による収入で賄われていて、繰り出し基準に定める繰入金も適正であることから、料金水準はほぼ、適切と言える。
⑥給水原価
料金対象になる１立方メートルあたりの、給水にかかる費用は、低額での数値であり、効率性もよく、事業体としては望ましいと言える。
⑦施設利用率
水道施設の利用率は、やや低めではあるが給水人口の減少等によるものと思われます。また、季節によっての需要変動もあります。今後は、効率的な水運用及び施設運用を図っていく必要がある。
⑧有収率
有収率が１００％に近く、料金対象になる水量は収益に繋がっていると言える。効率性もよく、漏水量も少ない。今後についても漏水防止対策は継続し続けることが大切である。</t>
    <rPh sb="1" eb="4">
      <t>シュウエキテキ</t>
    </rPh>
    <rPh sb="4" eb="6">
      <t>シュウシ</t>
    </rPh>
    <rPh sb="6" eb="8">
      <t>ヒリツ</t>
    </rPh>
    <rPh sb="9" eb="12">
      <t>ソウヒヨウ</t>
    </rPh>
    <rPh sb="13" eb="16">
      <t>ソウシュウエキ</t>
    </rPh>
    <rPh sb="17" eb="19">
      <t>ヒカク</t>
    </rPh>
    <rPh sb="23" eb="25">
      <t>ヒリツ</t>
    </rPh>
    <rPh sb="31" eb="32">
      <t>コ</t>
    </rPh>
    <rPh sb="38" eb="40">
      <t>ケイエイ</t>
    </rPh>
    <rPh sb="40" eb="42">
      <t>ジョウタイ</t>
    </rPh>
    <rPh sb="43" eb="45">
      <t>リョウコウ</t>
    </rPh>
    <rPh sb="46" eb="47">
      <t>イ</t>
    </rPh>
    <rPh sb="49" eb="51">
      <t>キュウスイ</t>
    </rPh>
    <rPh sb="51" eb="53">
      <t>シュウエキ</t>
    </rPh>
    <rPh sb="54" eb="57">
      <t>クリイレキン</t>
    </rPh>
    <rPh sb="57" eb="58">
      <t>トウ</t>
    </rPh>
    <rPh sb="59" eb="60">
      <t>マカナ</t>
    </rPh>
    <rPh sb="67" eb="70">
      <t>キギョウサイ</t>
    </rPh>
    <rPh sb="70" eb="72">
      <t>ザンダカ</t>
    </rPh>
    <rPh sb="72" eb="73">
      <t>タイ</t>
    </rPh>
    <rPh sb="73" eb="75">
      <t>キュウスイ</t>
    </rPh>
    <rPh sb="75" eb="77">
      <t>シュウエキ</t>
    </rPh>
    <rPh sb="77" eb="79">
      <t>ヒリツ</t>
    </rPh>
    <rPh sb="80" eb="83">
      <t>キギョウサイ</t>
    </rPh>
    <rPh sb="83" eb="85">
      <t>ザンダカ</t>
    </rPh>
    <rPh sb="87" eb="89">
      <t>ケイエイ</t>
    </rPh>
    <rPh sb="90" eb="91">
      <t>アタ</t>
    </rPh>
    <rPh sb="93" eb="95">
      <t>エイキョウ</t>
    </rPh>
    <rPh sb="97" eb="98">
      <t>ミ</t>
    </rPh>
    <rPh sb="99" eb="101">
      <t>ザイム</t>
    </rPh>
    <rPh sb="101" eb="103">
      <t>ジョウキョウ</t>
    </rPh>
    <rPh sb="104" eb="106">
      <t>ヒリツ</t>
    </rPh>
    <rPh sb="107" eb="108">
      <t>チイ</t>
    </rPh>
    <rPh sb="111" eb="114">
      <t>アンテイセイ</t>
    </rPh>
    <rPh sb="115" eb="116">
      <t>タカ</t>
    </rPh>
    <rPh sb="118" eb="120">
      <t>ハンダン</t>
    </rPh>
    <rPh sb="123" eb="125">
      <t>ザンダカ</t>
    </rPh>
    <rPh sb="130" eb="132">
      <t>ネンネン</t>
    </rPh>
    <rPh sb="132" eb="134">
      <t>ゲンショウ</t>
    </rPh>
    <rPh sb="141" eb="143">
      <t>リョウキン</t>
    </rPh>
    <rPh sb="147" eb="150">
      <t>カイシュウリツ</t>
    </rPh>
    <rPh sb="156" eb="157">
      <t>コ</t>
    </rPh>
    <rPh sb="164" eb="166">
      <t>キュウスイ</t>
    </rPh>
    <rPh sb="170" eb="172">
      <t>ヒヨウ</t>
    </rPh>
    <rPh sb="173" eb="175">
      <t>スイドウ</t>
    </rPh>
    <rPh sb="175" eb="177">
      <t>リョウキン</t>
    </rPh>
    <rPh sb="180" eb="182">
      <t>シュウニュウ</t>
    </rPh>
    <rPh sb="183" eb="184">
      <t>マカナ</t>
    </rPh>
    <rPh sb="190" eb="191">
      <t>ク</t>
    </rPh>
    <rPh sb="192" eb="193">
      <t>ダ</t>
    </rPh>
    <rPh sb="194" eb="196">
      <t>キジュン</t>
    </rPh>
    <rPh sb="197" eb="198">
      <t>サダ</t>
    </rPh>
    <rPh sb="200" eb="203">
      <t>クリイレキン</t>
    </rPh>
    <rPh sb="204" eb="206">
      <t>テキセイ</t>
    </rPh>
    <rPh sb="214" eb="216">
      <t>リョウキン</t>
    </rPh>
    <rPh sb="216" eb="218">
      <t>スイジュン</t>
    </rPh>
    <rPh sb="222" eb="224">
      <t>テキセツ</t>
    </rPh>
    <rPh sb="225" eb="226">
      <t>イ</t>
    </rPh>
    <rPh sb="231" eb="233">
      <t>キュウスイ</t>
    </rPh>
    <rPh sb="233" eb="235">
      <t>ゲンカ</t>
    </rPh>
    <rPh sb="236" eb="238">
      <t>リョウキン</t>
    </rPh>
    <rPh sb="238" eb="240">
      <t>タイショウ</t>
    </rPh>
    <rPh sb="244" eb="246">
      <t>リッポウ</t>
    </rPh>
    <rPh sb="255" eb="257">
      <t>キュウスイ</t>
    </rPh>
    <rPh sb="261" eb="263">
      <t>ヒヨウ</t>
    </rPh>
    <rPh sb="265" eb="267">
      <t>テイガク</t>
    </rPh>
    <rPh sb="269" eb="271">
      <t>スウチ</t>
    </rPh>
    <rPh sb="275" eb="278">
      <t>コウリツセイ</t>
    </rPh>
    <rPh sb="282" eb="285">
      <t>ジギョウタイ</t>
    </rPh>
    <rPh sb="289" eb="290">
      <t>ノゾ</t>
    </rPh>
    <rPh sb="294" eb="295">
      <t>イ</t>
    </rPh>
    <rPh sb="300" eb="302">
      <t>シセツ</t>
    </rPh>
    <rPh sb="302" eb="304">
      <t>リヨウ</t>
    </rPh>
    <rPh sb="304" eb="305">
      <t>リツ</t>
    </rPh>
    <rPh sb="306" eb="308">
      <t>スイドウ</t>
    </rPh>
    <rPh sb="308" eb="310">
      <t>シセツ</t>
    </rPh>
    <rPh sb="311" eb="313">
      <t>リヨウ</t>
    </rPh>
    <rPh sb="313" eb="314">
      <t>リツ</t>
    </rPh>
    <rPh sb="318" eb="319">
      <t>ヒク</t>
    </rPh>
    <rPh sb="325" eb="327">
      <t>キュウスイ</t>
    </rPh>
    <rPh sb="327" eb="329">
      <t>ジンコウ</t>
    </rPh>
    <rPh sb="330" eb="332">
      <t>ゲンショウ</t>
    </rPh>
    <rPh sb="332" eb="333">
      <t>トウ</t>
    </rPh>
    <rPh sb="339" eb="340">
      <t>オモ</t>
    </rPh>
    <rPh sb="348" eb="350">
      <t>キセツ</t>
    </rPh>
    <rPh sb="355" eb="357">
      <t>ジュヨウ</t>
    </rPh>
    <rPh sb="357" eb="359">
      <t>ヘンドウ</t>
    </rPh>
    <rPh sb="365" eb="367">
      <t>コンゴ</t>
    </rPh>
    <rPh sb="369" eb="372">
      <t>コウリツテキ</t>
    </rPh>
    <rPh sb="373" eb="374">
      <t>ミズ</t>
    </rPh>
    <rPh sb="374" eb="376">
      <t>ウンヨウ</t>
    </rPh>
    <rPh sb="376" eb="377">
      <t>オヨ</t>
    </rPh>
    <rPh sb="378" eb="380">
      <t>シセツ</t>
    </rPh>
    <rPh sb="380" eb="382">
      <t>ウンヨウ</t>
    </rPh>
    <rPh sb="383" eb="384">
      <t>ハカ</t>
    </rPh>
    <rPh sb="388" eb="390">
      <t>ヒツヨウ</t>
    </rPh>
    <rPh sb="396" eb="397">
      <t>ユウ</t>
    </rPh>
    <rPh sb="397" eb="398">
      <t>シュウ</t>
    </rPh>
    <rPh sb="398" eb="399">
      <t>リツ</t>
    </rPh>
    <rPh sb="400" eb="401">
      <t>ユウ</t>
    </rPh>
    <rPh sb="401" eb="402">
      <t>シュウ</t>
    </rPh>
    <rPh sb="402" eb="403">
      <t>リツ</t>
    </rPh>
    <rPh sb="409" eb="410">
      <t>チカ</t>
    </rPh>
    <rPh sb="412" eb="414">
      <t>リョウキン</t>
    </rPh>
    <rPh sb="414" eb="416">
      <t>タイショウ</t>
    </rPh>
    <rPh sb="419" eb="421">
      <t>スイリョウ</t>
    </rPh>
    <rPh sb="422" eb="424">
      <t>シュウエキ</t>
    </rPh>
    <rPh sb="425" eb="426">
      <t>ツナ</t>
    </rPh>
    <rPh sb="432" eb="433">
      <t>イ</t>
    </rPh>
    <phoneticPr fontId="4"/>
  </si>
  <si>
    <t>昨年度から、分析数値的には、ほぼ変動はありませんが、今後も、給水人口や水需要の的確な把握に努め、併せて建設改良事業、維持管理についても収支のバランスのとれた健全な経営を目指し、財源の確保と未収金残高の徴収率向上に取り組んで行きたい。
また、水道施設は、安心・安全な水道水を供給するための重要な施設であります。今後、施設同様に水道管も順次、老朽化を迎えることから、経営戦略等を含め更新基準となる、法定耐用年数や実使用年数数値等で、判断し更新や維持補修に必要な事業費を明らかにした上で計画的に進める必要があるが、財政状況もありますので、今後の全体的な課題である。</t>
    <rPh sb="0" eb="3">
      <t>サクネンド</t>
    </rPh>
    <rPh sb="6" eb="8">
      <t>ブンセキ</t>
    </rPh>
    <rPh sb="8" eb="10">
      <t>スウチ</t>
    </rPh>
    <rPh sb="10" eb="11">
      <t>テキ</t>
    </rPh>
    <rPh sb="16" eb="18">
      <t>ヘンドウ</t>
    </rPh>
    <rPh sb="26" eb="28">
      <t>コンゴ</t>
    </rPh>
    <rPh sb="30" eb="32">
      <t>キュウスイ</t>
    </rPh>
    <rPh sb="32" eb="34">
      <t>ジンコウ</t>
    </rPh>
    <rPh sb="35" eb="36">
      <t>ミズ</t>
    </rPh>
    <rPh sb="36" eb="38">
      <t>ジュヨウ</t>
    </rPh>
    <rPh sb="39" eb="41">
      <t>テキカク</t>
    </rPh>
    <rPh sb="42" eb="44">
      <t>ハアク</t>
    </rPh>
    <rPh sb="45" eb="46">
      <t>ツト</t>
    </rPh>
    <rPh sb="48" eb="49">
      <t>アワ</t>
    </rPh>
    <rPh sb="51" eb="53">
      <t>ケンセツ</t>
    </rPh>
    <rPh sb="53" eb="55">
      <t>カイリョウ</t>
    </rPh>
    <rPh sb="55" eb="57">
      <t>ジギョウ</t>
    </rPh>
    <rPh sb="58" eb="60">
      <t>イジ</t>
    </rPh>
    <rPh sb="60" eb="62">
      <t>カンリ</t>
    </rPh>
    <rPh sb="67" eb="69">
      <t>シュウシ</t>
    </rPh>
    <rPh sb="78" eb="80">
      <t>ケンゼン</t>
    </rPh>
    <rPh sb="81" eb="83">
      <t>ケイエイ</t>
    </rPh>
    <rPh sb="84" eb="86">
      <t>メザ</t>
    </rPh>
    <rPh sb="88" eb="90">
      <t>ザイゲン</t>
    </rPh>
    <rPh sb="91" eb="93">
      <t>カクホ</t>
    </rPh>
    <rPh sb="94" eb="96">
      <t>ミシュウ</t>
    </rPh>
    <rPh sb="96" eb="97">
      <t>キン</t>
    </rPh>
    <rPh sb="97" eb="98">
      <t>ザン</t>
    </rPh>
    <rPh sb="98" eb="99">
      <t>タカ</t>
    </rPh>
    <rPh sb="100" eb="103">
      <t>チョウシュウリツ</t>
    </rPh>
    <rPh sb="103" eb="105">
      <t>コウジョウ</t>
    </rPh>
    <rPh sb="106" eb="107">
      <t>ト</t>
    </rPh>
    <rPh sb="108" eb="109">
      <t>ク</t>
    </rPh>
    <rPh sb="111" eb="112">
      <t>イ</t>
    </rPh>
    <rPh sb="120" eb="122">
      <t>スイドウ</t>
    </rPh>
    <rPh sb="122" eb="124">
      <t>シセツ</t>
    </rPh>
    <rPh sb="126" eb="128">
      <t>アンシン</t>
    </rPh>
    <rPh sb="129" eb="131">
      <t>アンゼン</t>
    </rPh>
    <rPh sb="132" eb="135">
      <t>スイドウスイ</t>
    </rPh>
    <rPh sb="136" eb="138">
      <t>キョウキュウ</t>
    </rPh>
    <rPh sb="143" eb="145">
      <t>ジュウヨウ</t>
    </rPh>
    <rPh sb="146" eb="148">
      <t>シセツ</t>
    </rPh>
    <rPh sb="154" eb="156">
      <t>コンゴ</t>
    </rPh>
    <rPh sb="157" eb="159">
      <t>シセツ</t>
    </rPh>
    <rPh sb="159" eb="161">
      <t>ドウヨウ</t>
    </rPh>
    <rPh sb="162" eb="164">
      <t>スイドウ</t>
    </rPh>
    <rPh sb="164" eb="165">
      <t>カン</t>
    </rPh>
    <rPh sb="166" eb="168">
      <t>ジュンジ</t>
    </rPh>
    <rPh sb="169" eb="172">
      <t>ロウキュウカ</t>
    </rPh>
    <rPh sb="173" eb="174">
      <t>ムカ</t>
    </rPh>
    <rPh sb="181" eb="183">
      <t>ケイエイ</t>
    </rPh>
    <rPh sb="183" eb="185">
      <t>センリャク</t>
    </rPh>
    <rPh sb="185" eb="186">
      <t>トウ</t>
    </rPh>
    <rPh sb="187" eb="188">
      <t>フク</t>
    </rPh>
    <rPh sb="189" eb="191">
      <t>コウシン</t>
    </rPh>
    <rPh sb="191" eb="193">
      <t>キジュン</t>
    </rPh>
    <rPh sb="197" eb="199">
      <t>ホウテイ</t>
    </rPh>
    <rPh sb="199" eb="201">
      <t>タイヨウ</t>
    </rPh>
    <rPh sb="201" eb="203">
      <t>ネンスウ</t>
    </rPh>
    <rPh sb="204" eb="205">
      <t>ジツ</t>
    </rPh>
    <rPh sb="205" eb="207">
      <t>シヨウ</t>
    </rPh>
    <rPh sb="207" eb="209">
      <t>ネンスウ</t>
    </rPh>
    <rPh sb="209" eb="211">
      <t>スウチ</t>
    </rPh>
    <rPh sb="211" eb="212">
      <t>トウ</t>
    </rPh>
    <rPh sb="214" eb="216">
      <t>ハンダン</t>
    </rPh>
    <rPh sb="217" eb="219">
      <t>コウシン</t>
    </rPh>
    <rPh sb="220" eb="222">
      <t>イジ</t>
    </rPh>
    <rPh sb="222" eb="224">
      <t>ホシュウ</t>
    </rPh>
    <rPh sb="225" eb="227">
      <t>ヒツヨウ</t>
    </rPh>
    <rPh sb="228" eb="231">
      <t>ジギョウヒ</t>
    </rPh>
    <rPh sb="232" eb="233">
      <t>アキ</t>
    </rPh>
    <rPh sb="238" eb="239">
      <t>ウエ</t>
    </rPh>
    <rPh sb="240" eb="242">
      <t>ケイカク</t>
    </rPh>
    <rPh sb="242" eb="243">
      <t>テキ</t>
    </rPh>
    <rPh sb="244" eb="245">
      <t>スス</t>
    </rPh>
    <rPh sb="247" eb="249">
      <t>ヒツヨウ</t>
    </rPh>
    <rPh sb="269" eb="272">
      <t>ゼンタイテキ</t>
    </rPh>
    <rPh sb="273" eb="27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</si>
</sst>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852480"/>
        <c:axId val="1047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04852480"/>
        <c:axId val="104735488"/>
      </c:lineChart>
      <c:dateAx>
        <c:axId val="104852480"/>
        <c:scaling>
          <c:orientation val="minMax"/>
        </c:scaling>
        <c:delete val="1"/>
        <c:axPos val="b"/>
        <c:numFmt formatCode="ge" sourceLinked="1"/>
        <c:majorTickMark val="none"/>
        <c:minorTickMark val="none"/>
        <c:tickLblPos val="none"/>
        <c:crossAx val="104735488"/>
        <c:crosses val="autoZero"/>
        <c:auto val="1"/>
        <c:lblOffset val="100"/>
        <c:baseTimeUnit val="years"/>
      </c:dateAx>
      <c:valAx>
        <c:axId val="1047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20.58</c:v>
                </c:pt>
                <c:pt idx="1">
                  <c:v>20.71</c:v>
                </c:pt>
                <c:pt idx="2">
                  <c:v>20.03</c:v>
                </c:pt>
                <c:pt idx="3">
                  <c:v>19.07</c:v>
                </c:pt>
                <c:pt idx="4">
                  <c:v>18.73</c:v>
                </c:pt>
              </c:numCache>
            </c:numRef>
          </c:val>
        </c:ser>
        <c:dLbls>
          <c:showLegendKey val="0"/>
          <c:showVal val="0"/>
          <c:showCatName val="0"/>
          <c:showSerName val="0"/>
          <c:showPercent val="0"/>
          <c:showBubbleSize val="0"/>
        </c:dLbls>
        <c:gapWidth val="150"/>
        <c:axId val="106830464"/>
        <c:axId val="1068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6830464"/>
        <c:axId val="106853120"/>
      </c:lineChart>
      <c:dateAx>
        <c:axId val="106830464"/>
        <c:scaling>
          <c:orientation val="minMax"/>
        </c:scaling>
        <c:delete val="1"/>
        <c:axPos val="b"/>
        <c:numFmt formatCode="ge" sourceLinked="1"/>
        <c:majorTickMark val="none"/>
        <c:minorTickMark val="none"/>
        <c:tickLblPos val="none"/>
        <c:crossAx val="106853120"/>
        <c:crosses val="autoZero"/>
        <c:auto val="1"/>
        <c:lblOffset val="100"/>
        <c:baseTimeUnit val="years"/>
      </c:dateAx>
      <c:valAx>
        <c:axId val="1068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93.32</c:v>
                </c:pt>
                <c:pt idx="1">
                  <c:v>93.34</c:v>
                </c:pt>
                <c:pt idx="2">
                  <c:v>93.12</c:v>
                </c:pt>
                <c:pt idx="3">
                  <c:v>92.77</c:v>
                </c:pt>
                <c:pt idx="4">
                  <c:v>92.66</c:v>
                </c:pt>
              </c:numCache>
            </c:numRef>
          </c:val>
        </c:ser>
        <c:dLbls>
          <c:showLegendKey val="0"/>
          <c:showVal val="0"/>
          <c:showCatName val="0"/>
          <c:showSerName val="0"/>
          <c:showPercent val="0"/>
          <c:showBubbleSize val="0"/>
        </c:dLbls>
        <c:gapWidth val="150"/>
        <c:axId val="106891520"/>
        <c:axId val="1068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6891520"/>
        <c:axId val="106893696"/>
      </c:lineChart>
      <c:dateAx>
        <c:axId val="106891520"/>
        <c:scaling>
          <c:orientation val="minMax"/>
        </c:scaling>
        <c:delete val="1"/>
        <c:axPos val="b"/>
        <c:numFmt formatCode="ge" sourceLinked="1"/>
        <c:majorTickMark val="none"/>
        <c:minorTickMark val="none"/>
        <c:tickLblPos val="none"/>
        <c:crossAx val="106893696"/>
        <c:crosses val="autoZero"/>
        <c:auto val="1"/>
        <c:lblOffset val="100"/>
        <c:baseTimeUnit val="years"/>
      </c:dateAx>
      <c:valAx>
        <c:axId val="1068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155.38999999999999</c:v>
                </c:pt>
                <c:pt idx="1">
                  <c:v>149.03</c:v>
                </c:pt>
                <c:pt idx="2">
                  <c:v>144.69999999999999</c:v>
                </c:pt>
                <c:pt idx="3">
                  <c:v>139.08000000000001</c:v>
                </c:pt>
                <c:pt idx="4">
                  <c:v>135.79</c:v>
                </c:pt>
              </c:numCache>
            </c:numRef>
          </c:val>
        </c:ser>
        <c:dLbls>
          <c:showLegendKey val="0"/>
          <c:showVal val="0"/>
          <c:showCatName val="0"/>
          <c:showSerName val="0"/>
          <c:showPercent val="0"/>
          <c:showBubbleSize val="0"/>
        </c:dLbls>
        <c:gapWidth val="150"/>
        <c:axId val="104773504"/>
        <c:axId val="1047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04773504"/>
        <c:axId val="104783872"/>
      </c:lineChart>
      <c:dateAx>
        <c:axId val="104773504"/>
        <c:scaling>
          <c:orientation val="minMax"/>
        </c:scaling>
        <c:delete val="1"/>
        <c:axPos val="b"/>
        <c:numFmt formatCode="ge" sourceLinked="1"/>
        <c:majorTickMark val="none"/>
        <c:minorTickMark val="none"/>
        <c:tickLblPos val="none"/>
        <c:crossAx val="104783872"/>
        <c:crosses val="autoZero"/>
        <c:auto val="1"/>
        <c:lblOffset val="100"/>
        <c:baseTimeUnit val="years"/>
      </c:dateAx>
      <c:valAx>
        <c:axId val="1047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18016"/>
        <c:axId val="1065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18016"/>
        <c:axId val="106519936"/>
      </c:lineChart>
      <c:dateAx>
        <c:axId val="106518016"/>
        <c:scaling>
          <c:orientation val="minMax"/>
        </c:scaling>
        <c:delete val="1"/>
        <c:axPos val="b"/>
        <c:numFmt formatCode="ge" sourceLinked="1"/>
        <c:majorTickMark val="none"/>
        <c:minorTickMark val="none"/>
        <c:tickLblPos val="none"/>
        <c:crossAx val="106519936"/>
        <c:crosses val="autoZero"/>
        <c:auto val="1"/>
        <c:lblOffset val="100"/>
        <c:baseTimeUnit val="years"/>
      </c:dateAx>
      <c:valAx>
        <c:axId val="1065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54496"/>
        <c:axId val="1065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54496"/>
        <c:axId val="106556416"/>
      </c:lineChart>
      <c:dateAx>
        <c:axId val="106554496"/>
        <c:scaling>
          <c:orientation val="minMax"/>
        </c:scaling>
        <c:delete val="1"/>
        <c:axPos val="b"/>
        <c:numFmt formatCode="ge" sourceLinked="1"/>
        <c:majorTickMark val="none"/>
        <c:minorTickMark val="none"/>
        <c:tickLblPos val="none"/>
        <c:crossAx val="106556416"/>
        <c:crosses val="autoZero"/>
        <c:auto val="1"/>
        <c:lblOffset val="100"/>
        <c:baseTimeUnit val="years"/>
      </c:dateAx>
      <c:valAx>
        <c:axId val="1065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60992"/>
        <c:axId val="1066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60992"/>
        <c:axId val="106662912"/>
      </c:lineChart>
      <c:dateAx>
        <c:axId val="106660992"/>
        <c:scaling>
          <c:orientation val="minMax"/>
        </c:scaling>
        <c:delete val="1"/>
        <c:axPos val="b"/>
        <c:numFmt formatCode="ge" sourceLinked="1"/>
        <c:majorTickMark val="none"/>
        <c:minorTickMark val="none"/>
        <c:tickLblPos val="none"/>
        <c:crossAx val="106662912"/>
        <c:crosses val="autoZero"/>
        <c:auto val="1"/>
        <c:lblOffset val="100"/>
        <c:baseTimeUnit val="years"/>
      </c:dateAx>
      <c:valAx>
        <c:axId val="1066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43456"/>
        <c:axId val="1070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43456"/>
        <c:axId val="107053824"/>
      </c:lineChart>
      <c:dateAx>
        <c:axId val="107043456"/>
        <c:scaling>
          <c:orientation val="minMax"/>
        </c:scaling>
        <c:delete val="1"/>
        <c:axPos val="b"/>
        <c:numFmt formatCode="ge" sourceLinked="1"/>
        <c:majorTickMark val="none"/>
        <c:minorTickMark val="none"/>
        <c:tickLblPos val="none"/>
        <c:crossAx val="107053824"/>
        <c:crosses val="autoZero"/>
        <c:auto val="1"/>
        <c:lblOffset val="100"/>
        <c:baseTimeUnit val="years"/>
      </c:dateAx>
      <c:valAx>
        <c:axId val="1070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324.14999999999998</c:v>
                </c:pt>
                <c:pt idx="1">
                  <c:v>313.02999999999997</c:v>
                </c:pt>
                <c:pt idx="2">
                  <c:v>300.77</c:v>
                </c:pt>
                <c:pt idx="3">
                  <c:v>286.57</c:v>
                </c:pt>
                <c:pt idx="4">
                  <c:v>269.85000000000002</c:v>
                </c:pt>
              </c:numCache>
            </c:numRef>
          </c:val>
        </c:ser>
        <c:dLbls>
          <c:showLegendKey val="0"/>
          <c:showVal val="0"/>
          <c:showCatName val="0"/>
          <c:showSerName val="0"/>
          <c:showPercent val="0"/>
          <c:showBubbleSize val="0"/>
        </c:dLbls>
        <c:gapWidth val="150"/>
        <c:axId val="107071744"/>
        <c:axId val="1070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7071744"/>
        <c:axId val="107082112"/>
      </c:lineChart>
      <c:dateAx>
        <c:axId val="107071744"/>
        <c:scaling>
          <c:orientation val="minMax"/>
        </c:scaling>
        <c:delete val="1"/>
        <c:axPos val="b"/>
        <c:numFmt formatCode="ge" sourceLinked="1"/>
        <c:majorTickMark val="none"/>
        <c:minorTickMark val="none"/>
        <c:tickLblPos val="none"/>
        <c:crossAx val="107082112"/>
        <c:crosses val="autoZero"/>
        <c:auto val="1"/>
        <c:lblOffset val="100"/>
        <c:baseTimeUnit val="years"/>
      </c:dateAx>
      <c:valAx>
        <c:axId val="1070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146.55000000000001</c:v>
                </c:pt>
                <c:pt idx="1">
                  <c:v>140.38999999999999</c:v>
                </c:pt>
                <c:pt idx="2">
                  <c:v>134.72</c:v>
                </c:pt>
                <c:pt idx="3">
                  <c:v>130.13999999999999</c:v>
                </c:pt>
                <c:pt idx="4">
                  <c:v>127.74</c:v>
                </c:pt>
              </c:numCache>
            </c:numRef>
          </c:val>
        </c:ser>
        <c:dLbls>
          <c:showLegendKey val="0"/>
          <c:showVal val="0"/>
          <c:showCatName val="0"/>
          <c:showSerName val="0"/>
          <c:showPercent val="0"/>
          <c:showBubbleSize val="0"/>
        </c:dLbls>
        <c:gapWidth val="150"/>
        <c:axId val="106729472"/>
        <c:axId val="1067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6729472"/>
        <c:axId val="106731392"/>
      </c:lineChart>
      <c:dateAx>
        <c:axId val="106729472"/>
        <c:scaling>
          <c:orientation val="minMax"/>
        </c:scaling>
        <c:delete val="1"/>
        <c:axPos val="b"/>
        <c:numFmt formatCode="ge" sourceLinked="1"/>
        <c:majorTickMark val="none"/>
        <c:minorTickMark val="none"/>
        <c:tickLblPos val="none"/>
        <c:crossAx val="106731392"/>
        <c:crosses val="autoZero"/>
        <c:auto val="1"/>
        <c:lblOffset val="100"/>
        <c:baseTimeUnit val="years"/>
      </c:dateAx>
      <c:valAx>
        <c:axId val="1067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72.849999999999994</c:v>
                </c:pt>
                <c:pt idx="1">
                  <c:v>75.290000000000006</c:v>
                </c:pt>
                <c:pt idx="2">
                  <c:v>79.75</c:v>
                </c:pt>
                <c:pt idx="3">
                  <c:v>85.57</c:v>
                </c:pt>
                <c:pt idx="4">
                  <c:v>87.46</c:v>
                </c:pt>
              </c:numCache>
            </c:numRef>
          </c:val>
        </c:ser>
        <c:dLbls>
          <c:showLegendKey val="0"/>
          <c:showVal val="0"/>
          <c:showCatName val="0"/>
          <c:showSerName val="0"/>
          <c:showPercent val="0"/>
          <c:showBubbleSize val="0"/>
        </c:dLbls>
        <c:gapWidth val="150"/>
        <c:axId val="106748928"/>
        <c:axId val="1067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6748928"/>
        <c:axId val="106751104"/>
      </c:lineChart>
      <c:dateAx>
        <c:axId val="106748928"/>
        <c:scaling>
          <c:orientation val="minMax"/>
        </c:scaling>
        <c:delete val="1"/>
        <c:axPos val="b"/>
        <c:numFmt formatCode="ge" sourceLinked="1"/>
        <c:majorTickMark val="none"/>
        <c:minorTickMark val="none"/>
        <c:tickLblPos val="none"/>
        <c:crossAx val="106751104"/>
        <c:crosses val="autoZero"/>
        <c:auto val="1"/>
        <c:lblOffset val="100"/>
        <c:baseTimeUnit val="years"/>
      </c:dateAx>
      <c:valAx>
        <c:axId val="1067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H67" sqref="CH6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群馬県　片品村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4732</v>
      </c>
      <c r="AJ8" s="74"/>
      <c r="AK8" s="74"/>
      <c r="AL8" s="74"/>
      <c r="AM8" s="74"/>
      <c r="AN8" s="74"/>
      <c r="AO8" s="74"/>
      <c r="AP8" s="75"/>
      <c r="AQ8" s="56">
        <f>データ!R6</f>
        <v>391.76</v>
      </c>
      <c r="AR8" s="56"/>
      <c r="AS8" s="56"/>
      <c r="AT8" s="56"/>
      <c r="AU8" s="56"/>
      <c r="AV8" s="56"/>
      <c r="AW8" s="56"/>
      <c r="AX8" s="56"/>
      <c r="AY8" s="56">
        <f>データ!S6</f>
        <v>12.08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96.38</v>
      </c>
      <c r="S10" s="56"/>
      <c r="T10" s="56"/>
      <c r="U10" s="56"/>
      <c r="V10" s="56"/>
      <c r="W10" s="56"/>
      <c r="X10" s="56"/>
      <c r="Y10" s="56"/>
      <c r="Z10" s="64">
        <f>データ!P6</f>
        <v>2160</v>
      </c>
      <c r="AA10" s="64"/>
      <c r="AB10" s="64"/>
      <c r="AC10" s="64"/>
      <c r="AD10" s="64"/>
      <c r="AE10" s="64"/>
      <c r="AF10" s="64"/>
      <c r="AG10" s="64"/>
      <c r="AH10" s="2"/>
      <c r="AI10" s="64">
        <f>データ!T6</f>
        <v>4495</v>
      </c>
      <c r="AJ10" s="64"/>
      <c r="AK10" s="64"/>
      <c r="AL10" s="64"/>
      <c r="AM10" s="64"/>
      <c r="AN10" s="64"/>
      <c r="AO10" s="64"/>
      <c r="AP10" s="64"/>
      <c r="AQ10" s="56">
        <f>データ!U6</f>
        <v>13.86</v>
      </c>
      <c r="AR10" s="56"/>
      <c r="AS10" s="56"/>
      <c r="AT10" s="56"/>
      <c r="AU10" s="56"/>
      <c r="AV10" s="56"/>
      <c r="AW10" s="56"/>
      <c r="AX10" s="56"/>
      <c r="AY10" s="56">
        <f>データ!V6</f>
        <v>324.31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104434</v>
      </c>
      <c r="D6" s="31">
        <f t="shared" si="3"/>
        <v>47</v>
      </c>
      <c r="E6" s="31">
        <f t="shared" si="3"/>
        <v>1</v>
      </c>
      <c r="F6" s="31">
        <f t="shared" si="3"/>
        <v>0</v>
      </c>
      <c r="G6" s="31">
        <f t="shared" si="3"/>
        <v>0</v>
      </c>
      <c r="H6" s="31" t="str">
        <f t="shared" si="3"/>
        <v>群馬県　片品村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96.38</v>
      </c>
      <c r="P6" s="32">
        <f t="shared" si="3"/>
        <v>2160</v>
      </c>
      <c r="Q6" s="32">
        <f t="shared" si="3"/>
        <v>4732</v>
      </c>
      <c r="R6" s="32">
        <f t="shared" si="3"/>
        <v>391.76</v>
      </c>
      <c r="S6" s="32">
        <f t="shared" si="3"/>
        <v>12.08</v>
      </c>
      <c r="T6" s="32">
        <f t="shared" si="3"/>
        <v>4495</v>
      </c>
      <c r="U6" s="32">
        <f t="shared" si="3"/>
        <v>13.86</v>
      </c>
      <c r="V6" s="32">
        <f t="shared" si="3"/>
        <v>324.31</v>
      </c>
      <c r="W6" s="33">
        <f>IF(W7="",NA(),W7)</f>
        <v>155.38999999999999</v>
      </c>
      <c r="X6" s="33">
        <f t="shared" ref="X6:AF6" si="4">IF(X7="",NA(),X7)</f>
        <v>149.03</v>
      </c>
      <c r="Y6" s="33">
        <f t="shared" si="4"/>
        <v>144.69999999999999</v>
      </c>
      <c r="Z6" s="33">
        <f t="shared" si="4"/>
        <v>139.08000000000001</v>
      </c>
      <c r="AA6" s="33">
        <f t="shared" si="4"/>
        <v>135.79</v>
      </c>
      <c r="AB6" s="33">
        <f t="shared" si="4"/>
        <v>75.239999999999995</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324.14999999999998</v>
      </c>
      <c r="BE6" s="33">
        <f t="shared" ref="BE6:BM6" si="7">IF(BE7="",NA(),BE7)</f>
        <v>313.02999999999997</v>
      </c>
      <c r="BF6" s="33">
        <f t="shared" si="7"/>
        <v>300.77</v>
      </c>
      <c r="BG6" s="33">
        <f t="shared" si="7"/>
        <v>286.57</v>
      </c>
      <c r="BH6" s="33">
        <f t="shared" si="7"/>
        <v>269.85000000000002</v>
      </c>
      <c r="BI6" s="33">
        <f t="shared" si="7"/>
        <v>1168.8</v>
      </c>
      <c r="BJ6" s="33">
        <f t="shared" si="7"/>
        <v>1108.26</v>
      </c>
      <c r="BK6" s="33">
        <f t="shared" si="7"/>
        <v>1113.76</v>
      </c>
      <c r="BL6" s="33">
        <f t="shared" si="7"/>
        <v>1125.69</v>
      </c>
      <c r="BM6" s="33">
        <f t="shared" si="7"/>
        <v>1134.67</v>
      </c>
      <c r="BN6" s="32" t="str">
        <f>IF(BN7="","",IF(BN7="-","【-】","【"&amp;SUBSTITUTE(TEXT(BN7,"#,##0.00"),"-","△")&amp;"】"))</f>
        <v>【1,242.90】</v>
      </c>
      <c r="BO6" s="33">
        <f>IF(BO7="",NA(),BO7)</f>
        <v>146.55000000000001</v>
      </c>
      <c r="BP6" s="33">
        <f t="shared" ref="BP6:BX6" si="8">IF(BP7="",NA(),BP7)</f>
        <v>140.38999999999999</v>
      </c>
      <c r="BQ6" s="33">
        <f t="shared" si="8"/>
        <v>134.72</v>
      </c>
      <c r="BR6" s="33">
        <f t="shared" si="8"/>
        <v>130.13999999999999</v>
      </c>
      <c r="BS6" s="33">
        <f t="shared" si="8"/>
        <v>127.74</v>
      </c>
      <c r="BT6" s="33">
        <f t="shared" si="8"/>
        <v>56.44</v>
      </c>
      <c r="BU6" s="33">
        <f t="shared" si="8"/>
        <v>19.77</v>
      </c>
      <c r="BV6" s="33">
        <f t="shared" si="8"/>
        <v>34.25</v>
      </c>
      <c r="BW6" s="33">
        <f t="shared" si="8"/>
        <v>46.48</v>
      </c>
      <c r="BX6" s="33">
        <f t="shared" si="8"/>
        <v>40.6</v>
      </c>
      <c r="BY6" s="32" t="str">
        <f>IF(BY7="","",IF(BY7="-","【-】","【"&amp;SUBSTITUTE(TEXT(BY7,"#,##0.00"),"-","△")&amp;"】"))</f>
        <v>【33.35】</v>
      </c>
      <c r="BZ6" s="33">
        <f>IF(BZ7="",NA(),BZ7)</f>
        <v>72.849999999999994</v>
      </c>
      <c r="CA6" s="33">
        <f t="shared" ref="CA6:CI6" si="9">IF(CA7="",NA(),CA7)</f>
        <v>75.290000000000006</v>
      </c>
      <c r="CB6" s="33">
        <f t="shared" si="9"/>
        <v>79.75</v>
      </c>
      <c r="CC6" s="33">
        <f t="shared" si="9"/>
        <v>85.57</v>
      </c>
      <c r="CD6" s="33">
        <f t="shared" si="9"/>
        <v>87.46</v>
      </c>
      <c r="CE6" s="33">
        <f t="shared" si="9"/>
        <v>270.7</v>
      </c>
      <c r="CF6" s="33">
        <f t="shared" si="9"/>
        <v>878.73</v>
      </c>
      <c r="CG6" s="33">
        <f t="shared" si="9"/>
        <v>501.18</v>
      </c>
      <c r="CH6" s="33">
        <f t="shared" si="9"/>
        <v>376.61</v>
      </c>
      <c r="CI6" s="33">
        <f t="shared" si="9"/>
        <v>440.03</v>
      </c>
      <c r="CJ6" s="32" t="str">
        <f>IF(CJ7="","",IF(CJ7="-","【-】","【"&amp;SUBSTITUTE(TEXT(CJ7,"#,##0.00"),"-","△")&amp;"】"))</f>
        <v>【524.69】</v>
      </c>
      <c r="CK6" s="33">
        <f>IF(CK7="",NA(),CK7)</f>
        <v>20.58</v>
      </c>
      <c r="CL6" s="33">
        <f t="shared" ref="CL6:CT6" si="10">IF(CL7="",NA(),CL7)</f>
        <v>20.71</v>
      </c>
      <c r="CM6" s="33">
        <f t="shared" si="10"/>
        <v>20.03</v>
      </c>
      <c r="CN6" s="33">
        <f t="shared" si="10"/>
        <v>19.07</v>
      </c>
      <c r="CO6" s="33">
        <f t="shared" si="10"/>
        <v>18.73</v>
      </c>
      <c r="CP6" s="33">
        <f t="shared" si="10"/>
        <v>59.84</v>
      </c>
      <c r="CQ6" s="33">
        <f t="shared" si="10"/>
        <v>57.17</v>
      </c>
      <c r="CR6" s="33">
        <f t="shared" si="10"/>
        <v>57.55</v>
      </c>
      <c r="CS6" s="33">
        <f t="shared" si="10"/>
        <v>57.43</v>
      </c>
      <c r="CT6" s="33">
        <f t="shared" si="10"/>
        <v>57.29</v>
      </c>
      <c r="CU6" s="32" t="str">
        <f>IF(CU7="","",IF(CU7="-","【-】","【"&amp;SUBSTITUTE(TEXT(CU7,"#,##0.00"),"-","△")&amp;"】"))</f>
        <v>【57.58】</v>
      </c>
      <c r="CV6" s="33">
        <f>IF(CV7="",NA(),CV7)</f>
        <v>93.32</v>
      </c>
      <c r="CW6" s="33">
        <f t="shared" ref="CW6:DE6" si="11">IF(CW7="",NA(),CW7)</f>
        <v>93.34</v>
      </c>
      <c r="CX6" s="33">
        <f t="shared" si="11"/>
        <v>93.12</v>
      </c>
      <c r="CY6" s="33">
        <f t="shared" si="11"/>
        <v>92.77</v>
      </c>
      <c r="CZ6" s="33">
        <f t="shared" si="11"/>
        <v>92.66</v>
      </c>
      <c r="DA6" s="33">
        <f t="shared" si="11"/>
        <v>77.989999999999995</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1.08</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104434</v>
      </c>
      <c r="D7" s="35">
        <v>47</v>
      </c>
      <c r="E7" s="35">
        <v>1</v>
      </c>
      <c r="F7" s="35">
        <v>0</v>
      </c>
      <c r="G7" s="35">
        <v>0</v>
      </c>
      <c r="H7" s="35" t="s">
        <v>93</v>
      </c>
      <c r="I7" s="35" t="s">
        <v>94</v>
      </c>
      <c r="J7" s="35" t="s">
        <v>95</v>
      </c>
      <c r="K7" s="35" t="s">
        <v>96</v>
      </c>
      <c r="L7" s="35" t="s">
        <v>97</v>
      </c>
      <c r="M7" s="36" t="s">
        <v>98</v>
      </c>
      <c r="N7" s="36" t="s">
        <v>99</v>
      </c>
      <c r="O7" s="36">
        <v>96.38</v>
      </c>
      <c r="P7" s="36">
        <v>2160</v>
      </c>
      <c r="Q7" s="36">
        <v>4732</v>
      </c>
      <c r="R7" s="36">
        <v>391.76</v>
      </c>
      <c r="S7" s="36">
        <v>12.08</v>
      </c>
      <c r="T7" s="36">
        <v>4495</v>
      </c>
      <c r="U7" s="36">
        <v>13.86</v>
      </c>
      <c r="V7" s="36">
        <v>324.31</v>
      </c>
      <c r="W7" s="36">
        <v>155.38999999999999</v>
      </c>
      <c r="X7" s="36">
        <v>149.03</v>
      </c>
      <c r="Y7" s="36">
        <v>144.69999999999999</v>
      </c>
      <c r="Z7" s="36">
        <v>139.08000000000001</v>
      </c>
      <c r="AA7" s="36">
        <v>135.79</v>
      </c>
      <c r="AB7" s="36">
        <v>75.239999999999995</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324.14999999999998</v>
      </c>
      <c r="BE7" s="36">
        <v>313.02999999999997</v>
      </c>
      <c r="BF7" s="36">
        <v>300.77</v>
      </c>
      <c r="BG7" s="36">
        <v>286.57</v>
      </c>
      <c r="BH7" s="36">
        <v>269.85000000000002</v>
      </c>
      <c r="BI7" s="36">
        <v>1168.8</v>
      </c>
      <c r="BJ7" s="36">
        <v>1108.26</v>
      </c>
      <c r="BK7" s="36">
        <v>1113.76</v>
      </c>
      <c r="BL7" s="36">
        <v>1125.69</v>
      </c>
      <c r="BM7" s="36">
        <v>1134.67</v>
      </c>
      <c r="BN7" s="36">
        <v>1242.9000000000001</v>
      </c>
      <c r="BO7" s="36">
        <v>146.55000000000001</v>
      </c>
      <c r="BP7" s="36">
        <v>140.38999999999999</v>
      </c>
      <c r="BQ7" s="36">
        <v>134.72</v>
      </c>
      <c r="BR7" s="36">
        <v>130.13999999999999</v>
      </c>
      <c r="BS7" s="36">
        <v>127.74</v>
      </c>
      <c r="BT7" s="36">
        <v>56.44</v>
      </c>
      <c r="BU7" s="36">
        <v>19.77</v>
      </c>
      <c r="BV7" s="36">
        <v>34.25</v>
      </c>
      <c r="BW7" s="36">
        <v>46.48</v>
      </c>
      <c r="BX7" s="36">
        <v>40.6</v>
      </c>
      <c r="BY7" s="36">
        <v>33.35</v>
      </c>
      <c r="BZ7" s="36">
        <v>72.849999999999994</v>
      </c>
      <c r="CA7" s="36">
        <v>75.290000000000006</v>
      </c>
      <c r="CB7" s="36">
        <v>79.75</v>
      </c>
      <c r="CC7" s="36">
        <v>85.57</v>
      </c>
      <c r="CD7" s="36">
        <v>87.46</v>
      </c>
      <c r="CE7" s="36">
        <v>270.7</v>
      </c>
      <c r="CF7" s="36">
        <v>878.73</v>
      </c>
      <c r="CG7" s="36">
        <v>501.18</v>
      </c>
      <c r="CH7" s="36">
        <v>376.61</v>
      </c>
      <c r="CI7" s="36">
        <v>440.03</v>
      </c>
      <c r="CJ7" s="36">
        <v>524.69000000000005</v>
      </c>
      <c r="CK7" s="36">
        <v>20.58</v>
      </c>
      <c r="CL7" s="36">
        <v>20.71</v>
      </c>
      <c r="CM7" s="36">
        <v>20.03</v>
      </c>
      <c r="CN7" s="36">
        <v>19.07</v>
      </c>
      <c r="CO7" s="36">
        <v>18.73</v>
      </c>
      <c r="CP7" s="36">
        <v>59.84</v>
      </c>
      <c r="CQ7" s="36">
        <v>57.17</v>
      </c>
      <c r="CR7" s="36">
        <v>57.55</v>
      </c>
      <c r="CS7" s="36">
        <v>57.43</v>
      </c>
      <c r="CT7" s="36">
        <v>57.29</v>
      </c>
      <c r="CU7" s="36">
        <v>57.58</v>
      </c>
      <c r="CV7" s="36">
        <v>93.32</v>
      </c>
      <c r="CW7" s="36">
        <v>93.34</v>
      </c>
      <c r="CX7" s="36">
        <v>93.12</v>
      </c>
      <c r="CY7" s="36">
        <v>92.77</v>
      </c>
      <c r="CZ7" s="36">
        <v>92.66</v>
      </c>
      <c r="DA7" s="36">
        <v>77.989999999999995</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1.08</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2017-01-25T07:03:14Z</cp:lastPrinted>
  <dcterms:created xsi:type="dcterms:W3CDTF">2016-12-02T02:16:58Z</dcterms:created>
  <dcterms:modified xsi:type="dcterms:W3CDTF">2017-01-25T08:16:55Z</dcterms:modified>
</cp:coreProperties>
</file>