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77.71\010総務課\02・財政係\0財政係\こ：光一\4 8 3月：調査（各種調査）\3・9月：財政状況資料集\R4財政状況資料集\R6-3月依頼 (第1回)\※ファイルをDLし提出データとする\"/>
    </mc:Choice>
  </mc:AlternateContent>
  <xr:revisionPtr revIDLastSave="0" documentId="13_ncr:1_{24CE5A9F-1C7B-45E0-801C-707E682C5943}"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AM34" i="10"/>
  <c r="C34" i="10"/>
  <c r="U34" i="10" l="1"/>
  <c r="U35" i="10" s="1"/>
  <c r="U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<sst xmlns="http://schemas.openxmlformats.org/spreadsheetml/2006/main" count="1106" uniqueCount="596">
  <si>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</si>
  <si>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</si>
  <si>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</si>
  <si>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</si>
  <si>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</si>
  <si>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</si>
  <si>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</si>
  <si>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</si>
  <si>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</si>
  <si>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</si>
  <si>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</si>
  <si>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</si>
  <si>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</si>
  <si>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</si>
  <si>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</si>
  <si>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</si>
  <si>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</si>
  <si>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</si>
  <si>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</si>
  <si>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</si>
  <si>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</si>
  <si>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</si>
  <si>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</si>
  <si>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</si>
  <si>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</si>
  <si>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</si>
  <si>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</si>
  <si>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</si>
  <si>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</si>
  <si>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</si>
  <si>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</si>
  <si>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</si>
  <si>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</si>
  <si>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</si>
  <si>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</si>
  <si>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</si>
  <si>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</si>
  <si>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</si>
  <si>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</si>
  <si>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</si>
  <si>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</si>
  <si>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</si>
  <si>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</si>
  <si>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</si>
  <si>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</si>
  <si>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</si>
  <si>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</si>
  <si>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</si>
  <si>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</si>
  <si>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</si>
  <si>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</si>
  <si>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</si>
  <si>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</si>
  <si>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</si>
  <si>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</si>
  <si>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</si>
  <si>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</si>
  <si>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</si>
  <si>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</si>
  <si>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</si>
  <si>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</si>
  <si>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</si>
  <si>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</si>
  <si>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</si>
  <si>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</si>
  <si>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</si>
  <si>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</si>
  <si>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</si>
  <si>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</si>
  <si>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</si>
  <si>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</si>
  <si>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</si>
  <si>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</si>
  <si>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</si>
  <si>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</si>
  <si>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</si>
  <si>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</si>
  <si>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</si>
  <si>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</si>
  <si>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</si>
  <si>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</si>
  <si>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</si>
  <si>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</si>
  <si>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</si>
  <si>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</si>
  <si>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</si>
  <si>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</si>
  <si>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</si>
  <si>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</si>
  <si>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</si>
  <si>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</si>
  <si>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</si>
  <si>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</si>
  <si>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</si>
  <si>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</si>
  <si>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</si>
  <si>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</si>
  <si>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</si>
  <si>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</si>
  <si>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片品村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</si>
  <si>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</si>
  <si>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</si>
  <si>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</si>
  <si>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</si>
  <si>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</si>
  <si>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</si>
  <si>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</si>
  <si>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</si>
  <si>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</si>
  <si>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</si>
  <si>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</si>
  <si>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</si>
  <si>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</si>
  <si>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</si>
  <si>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</si>
  <si>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</si>
  <si>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</si>
  <si>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</si>
  <si>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</si>
  <si>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</si>
  <si>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</si>
  <si>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</si>
  <si>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</si>
  <si>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</si>
  <si>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</si>
  <si>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</si>
  <si>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</si>
  <si>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</si>
  <si>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</si>
  <si>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</si>
  <si>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</si>
  <si>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</si>
  <si>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</si>
  <si>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</si>
  <si>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</si>
  <si>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</si>
  <si>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</si>
  <si>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</si>
  <si>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</si>
  <si>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</si>
  <si>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</si>
  <si>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</si>
  <si>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</si>
  <si>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</si>
  <si>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</si>
  <si>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</si>
  <si>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</si>
  <si>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</si>
  <si>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</si>
  <si>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</si>
  <si>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</si>
  <si>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</si>
  <si>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</si>
  <si>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</si>
  <si>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</si>
  <si>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</si>
  <si>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</si>
  <si>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</si>
  <si>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</si>
  <si>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</si>
  <si>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</si>
  <si>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</si>
  <si>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</si>
  <si>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</si>
  <si>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</si>
  <si>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</si>
  <si>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</si>
  <si>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</si>
  <si>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</si>
  <si>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</si>
  <si>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</si>
  <si>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</si>
  <si>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</si>
  <si>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</si>
  <si>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</si>
  <si>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</si>
  <si>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</si>
  <si>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</si>
  <si>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</si>
  <si>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</si>
  <si>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</si>
  <si>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</si>
  <si>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</si>
  <si>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</si>
  <si>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</si>
  <si>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</si>
  <si>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</si>
  <si>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</si>
  <si>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</si>
  <si>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</si>
  <si>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</si>
  <si>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</si>
  <si>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</si>
  <si>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</si>
  <si>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</si>
  <si>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</si>
  <si>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</si>
  <si>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</si>
  <si>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</si>
  <si>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</si>
  <si>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</si>
  <si>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</si>
  <si>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</si>
  <si>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</si>
  <si>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</si>
  <si>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</si>
  <si>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</si>
  <si>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</si>
  <si>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</si>
  <si>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</si>
  <si>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</si>
  <si>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</si>
  <si>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</si>
  <si>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</si>
  <si>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</si>
  <si>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群馬県片品村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</si>
  <si>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</si>
  <si>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</si>
  <si>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</si>
  <si>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</si>
  <si>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</si>
  <si>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</si>
  <si>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</si>
  <si>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</si>
  <si>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</si>
  <si>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</si>
  <si>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</si>
  <si>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</si>
  <si>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</si>
  <si>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</si>
  <si>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</si>
  <si>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</si>
  <si>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</si>
  <si>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</si>
  <si>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</si>
  <si>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</si>
  <si>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</si>
  <si>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</si>
  <si>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</si>
  <si>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</si>
  <si>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</si>
  <si>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</si>
  <si>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</si>
  <si>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</si>
  <si>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</si>
  <si>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</si>
  <si>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</si>
  <si>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</si>
  <si>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</si>
  <si>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</si>
  <si>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</si>
  <si>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</si>
  <si>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</si>
  <si>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</si>
  <si>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</si>
  <si>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</si>
  <si>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</si>
  <si>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</si>
  <si>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</si>
  <si>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</si>
  <si>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</si>
  <si>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</si>
  <si>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</si>
  <si>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</si>
  <si>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</si>
  <si>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</si>
  <si>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</si>
  <si>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</si>
  <si>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</si>
  <si>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</si>
  <si>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</si>
  <si>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</si>
  <si>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</si>
  <si>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</si>
  <si>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</si>
  <si>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</si>
  <si>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</si>
  <si>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</si>
  <si>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</si>
  <si>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</si>
  <si>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</si>
  <si>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</si>
  <si>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</si>
  <si>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</si>
  <si>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</si>
  <si>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</si>
  <si>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</si>
  <si>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</si>
  <si>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</si>
  <si>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</si>
  <si>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</si>
  <si>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</si>
  <si>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</si>
  <si>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</si>
  <si>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</si>
  <si>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</si>
  <si>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</si>
  <si>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</si>
  <si>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</si>
  <si>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</si>
  <si>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</si>
  <si>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</si>
  <si>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</si>
  <si>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</si>
  <si>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</si>
  <si>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</si>
  <si>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</si>
  <si>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</si>
  <si>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</si>
  <si>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</si>
  <si>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</si>
  <si>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</si>
  <si>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</si>
  <si>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</si>
  <si>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</si>
  <si>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</si>
  <si>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</si>
  <si>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</si>
  <si>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</si>
  <si>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</si>
  <si>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</si>
  <si>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</si>
  <si>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</si>
  <si>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</si>
  <si>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</si>
  <si>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t>
    <phoneticPr fontId="5"/>
  </si>
  <si>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</si>
  <si>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</si>
  <si>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</si>
  <si>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</si>
  <si>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</si>
  <si>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</si>
  <si>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</si>
  <si>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</si>
  <si>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</si>
  <si>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</si>
  <si>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</si>
  <si>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</si>
  <si>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</si>
  <si>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</si>
  <si>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</si>
  <si>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</si>
  <si>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</si>
  <si>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</si>
  <si>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</si>
  <si>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</si>
  <si>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</si>
  <si>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</si>
  <si>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</si>
  <si>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</si>
  <si>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</si>
  <si>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</si>
  <si>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</si>
  <si>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</si>
  <si>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</si>
  <si>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</si>
  <si>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</si>
  <si>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</si>
  <si>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</si>
  <si>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</si>
  <si>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</si>
  <si>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</si>
  <si>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</si>
  <si>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</si>
  <si>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</si>
  <si>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</si>
  <si>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</si>
  <si>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</si>
  <si>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</si>
  <si>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群馬県片品村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</si>
  <si>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</si>
  <si>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</si>
  <si>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</si>
  <si>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</si>
  <si>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</si>
  <si>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</si>
  <si>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</si>
  <si>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</si>
  <si>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</si>
  <si>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</si>
  <si>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</si>
  <si>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</si>
  <si>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</si>
  <si>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</si>
  <si>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</si>
  <si>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</si>
  <si>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</si>
  <si>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</si>
  <si>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</si>
  <si>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</si>
  <si>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</si>
  <si>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</si>
  <si>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</si>
  <si>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</si>
  <si>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</si>
  <si>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</si>
  <si>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</si>
  <si>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</si>
  <si>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</si>
  <si>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</si>
  <si>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</si>
  <si>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</si>
  <si>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</si>
  <si>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</si>
  <si>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</si>
  <si>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</si>
  <si>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</si>
  <si>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</si>
  <si>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</si>
  <si>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</si>
  <si>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</si>
  <si>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</si>
  <si>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</si>
  <si>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</si>
  <si>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</si>
  <si>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</si>
  <si>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</si>
  <si>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</si>
  <si>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</si>
  <si>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</si>
  <si>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</si>
  <si>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</si>
  <si>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</si>
  <si>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</si>
  <si>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</si>
  <si>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</si>
  <si>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</si>
  <si>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</si>
  <si>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</si>
  <si>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</si>
  <si>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</si>
  <si>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</si>
  <si>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</si>
  <si>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</si>
  <si>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</si>
  <si>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</si>
  <si>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</si>
  <si>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</si>
  <si>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</si>
  <si>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</si>
  <si>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</si>
  <si>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</si>
  <si>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</si>
  <si>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</si>
  <si>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</si>
  <si>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</si>
  <si>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</si>
  <si>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</si>
  <si>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</si>
  <si>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</si>
  <si>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</si>
  <si>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</si>
  <si>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</si>
  <si>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</si>
  <si>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</si>
  <si>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</si>
  <si>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</si>
  <si>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</si>
  <si>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</si>
  <si>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</si>
  <si>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</si>
  <si>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</si>
  <si>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</si>
  <si>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</si>
  <si>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</si>
  <si>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</si>
  <si>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</si>
  <si>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</si>
  <si>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</si>
  <si>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</si>
  <si>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</si>
  <si>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下水道事業等特別会計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</si>
  <si>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</si>
  <si>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</si>
  <si>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</si>
  <si>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</si>
  <si>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</si>
  <si>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</si>
  <si>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</si>
  <si>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</si>
  <si>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</si>
  <si>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</si>
  <si>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</si>
  <si>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</si>
  <si>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</si>
  <si>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</si>
  <si>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</si>
  <si>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</si>
  <si>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</si>
  <si>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</si>
  <si>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</si>
  <si>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</si>
  <si>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</si>
  <si>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</si>
  <si>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</si>
  <si>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</si>
  <si>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</si>
  <si>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</si>
  <si>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</si>
  <si>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</si>
  <si>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</si>
  <si>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</si>
  <si>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</si>
  <si>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</si>
  <si>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</si>
  <si>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</si>
  <si>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</si>
  <si>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</si>
  <si>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</si>
  <si>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</si>
  <si>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</si>
  <si>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</si>
  <si>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</si>
  <si>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</si>
  <si>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</si>
  <si>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</si>
  <si>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</si>
  <si>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</si>
  <si>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</si>
  <si>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</si>
  <si>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</si>
  <si>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</si>
  <si>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</si>
  <si>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</si>
  <si>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</si>
  <si>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</si>
  <si>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</si>
  <si>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</si>
  <si>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</si>
  <si>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</si>
  <si>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</si>
  <si>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</si>
  <si>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</si>
  <si>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</si>
  <si>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</si>
  <si>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</si>
  <si>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</si>
  <si>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</si>
  <si>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</si>
  <si>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</si>
  <si>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</si>
  <si>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</si>
  <si>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</si>
  <si>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</si>
  <si>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</si>
  <si>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</si>
  <si>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</si>
  <si>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</si>
  <si>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</si>
  <si>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</si>
  <si>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</si>
  <si>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</si>
  <si>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</si>
  <si>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</si>
  <si>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</si>
  <si>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</si>
  <si>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</si>
  <si>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</si>
  <si>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</si>
  <si>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</si>
  <si>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</si>
  <si>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</si>
  <si>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</si>
  <si>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</si>
  <si>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</si>
  <si>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</si>
  <si>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4.57</t>
  </si>
  <si>
    <t>▲ 0.49</t>
  </si>
  <si>
    <t>一般会計</t>
  </si>
  <si>
    <t>下水道事業等特別会計</t>
  </si>
  <si>
    <t>介護保険特別会計</t>
  </si>
  <si>
    <t>国民健康保険特別会計</t>
  </si>
  <si>
    <t>簡易水道事業特別会計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</si>
  <si>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</si>
  <si>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</si>
  <si>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</si>
  <si>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</si>
  <si>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</si>
  <si>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</si>
  <si>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</si>
  <si>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</si>
  <si>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</si>
  <si>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群馬県市町村会館管理組合</t>
    <rPh sb="0" eb="3">
      <t>グンマケン</t>
    </rPh>
    <rPh sb="3" eb="8">
      <t>シチョウソンカイカン</t>
    </rPh>
    <rPh sb="8" eb="12">
      <t>カンリクミアイ</t>
    </rPh>
    <phoneticPr fontId="2"/>
  </si>
  <si>
    <t>群馬県後期高齢者医療広域連合（一般会計）</t>
    <rPh sb="0" eb="3">
      <t>グンマケン</t>
    </rPh>
    <rPh sb="3" eb="8">
      <t>コウキコウレイシャ</t>
    </rPh>
    <rPh sb="8" eb="10">
      <t>イリョウ</t>
    </rPh>
    <rPh sb="10" eb="14">
      <t>コウイキレンゴウ</t>
    </rPh>
    <rPh sb="15" eb="19">
      <t>イッパンカイケイ</t>
    </rPh>
    <phoneticPr fontId="2"/>
  </si>
  <si>
    <t>群馬県後期高齢者医療広域連合（特別会計）</t>
    <rPh sb="0" eb="3">
      <t>グンマケン</t>
    </rPh>
    <rPh sb="3" eb="8">
      <t>コウキコウレイシャ</t>
    </rPh>
    <rPh sb="8" eb="10">
      <t>イリョウ</t>
    </rPh>
    <rPh sb="10" eb="14">
      <t>コウイキレンゴウ</t>
    </rPh>
    <rPh sb="15" eb="19">
      <t>トクベツカイケイ</t>
    </rPh>
    <phoneticPr fontId="2"/>
  </si>
  <si>
    <t>利根沼田学校組合</t>
    <rPh sb="0" eb="4">
      <t>トネヌマタ</t>
    </rPh>
    <rPh sb="4" eb="8">
      <t>ガッコウクミアイ</t>
    </rPh>
    <phoneticPr fontId="2"/>
  </si>
  <si>
    <t>利根沼田広域市町村圏振興整備組合</t>
    <rPh sb="0" eb="4">
      <t>トネヌマタ</t>
    </rPh>
    <rPh sb="4" eb="6">
      <t>コウイキ</t>
    </rPh>
    <rPh sb="6" eb="10">
      <t>シチョウソンケン</t>
    </rPh>
    <rPh sb="10" eb="12">
      <t>シンコウ</t>
    </rPh>
    <rPh sb="12" eb="16">
      <t>セイビクミアイ</t>
    </rPh>
    <phoneticPr fontId="2"/>
  </si>
  <si>
    <t>利根東部衛生施設組合</t>
    <rPh sb="0" eb="4">
      <t>トネトウブ</t>
    </rPh>
    <rPh sb="4" eb="10">
      <t>エイセイシセツクミアイ</t>
    </rPh>
    <phoneticPr fontId="2"/>
  </si>
  <si>
    <t>-</t>
    <phoneticPr fontId="2"/>
  </si>
  <si>
    <t>片品村振興公社</t>
    <rPh sb="0" eb="3">
      <t>カタシナムラ</t>
    </rPh>
    <rPh sb="3" eb="7">
      <t>シンコウコウシャ</t>
    </rPh>
    <phoneticPr fontId="2"/>
  </si>
  <si>
    <t>(片品村尾瀬の郷づくり基金)</t>
    <rPh sb="1" eb="4">
      <t>カタシナムラ</t>
    </rPh>
    <rPh sb="4" eb="6">
      <t>オゼ</t>
    </rPh>
    <rPh sb="7" eb="8">
      <t>ゴウ</t>
    </rPh>
    <rPh sb="11" eb="13">
      <t>キキン</t>
    </rPh>
    <phoneticPr fontId="5"/>
  </si>
  <si>
    <t>(庁舎建設基金)</t>
    <rPh sb="1" eb="3">
      <t>チョウシャ</t>
    </rPh>
    <rPh sb="3" eb="7">
      <t>ケンセツキキン</t>
    </rPh>
    <phoneticPr fontId="2"/>
  </si>
  <si>
    <t>(片品村高齢者福祉基金)</t>
    <rPh sb="1" eb="4">
      <t>カタシナムラ</t>
    </rPh>
    <rPh sb="4" eb="7">
      <t>コウレイシャ</t>
    </rPh>
    <rPh sb="7" eb="9">
      <t>フクシ</t>
    </rPh>
    <rPh sb="9" eb="11">
      <t>キキン</t>
    </rPh>
    <phoneticPr fontId="2"/>
  </si>
  <si>
    <t>(地域づくり特別事業基金)</t>
    <rPh sb="1" eb="3">
      <t>チイキ</t>
    </rPh>
    <rPh sb="6" eb="10">
      <t>トクベツジギョウ</t>
    </rPh>
    <rPh sb="10" eb="12">
      <t>キキン</t>
    </rPh>
    <phoneticPr fontId="2"/>
  </si>
  <si>
    <t>(片品村森林環境譲与税基金)</t>
    <rPh sb="1" eb="4">
      <t>カタシナムラ</t>
    </rPh>
    <rPh sb="4" eb="8">
      <t>シンリンカンキョウ</t>
    </rPh>
    <rPh sb="8" eb="11">
      <t>ジョウヨゼイ</t>
    </rPh>
    <rPh sb="11" eb="13">
      <t>キキン</t>
    </rPh>
    <phoneticPr fontId="2"/>
  </si>
  <si>
    <t>群馬県市町村総合事務組合（一般会計）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</si>
</sst>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888E-4743-9626-43F6E8C2A0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290562</c:v>
                </c:pt>
                <c:pt idx="1">
                  <c:v>124177</c:v>
                </c:pt>
                <c:pt idx="2">
                  <c:v>114755</c:v>
                </c:pt>
                <c:pt idx="3">
                  <c:v>75958</c:v>
                </c:pt>
                <c:pt idx="4">
                  <c:v>90577</c:v>
                </c:pt>
              </c:numCache>
            </c:numRef>
          </c:val>
          <c:smooth val="0"/>
          <c:extLst>
            <c:ext xmlns:c16="http://schemas.microsoft.com/office/drawing/2014/chart" uri="{C3380CC4-5D6E-409C-BE32-E72D297353CC}">
              <c16:uniqueId val="{00000001-888E-4743-9626-43F6E8C2A0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c:v>
                </c:pt>
                <c:pt idx="1">
                  <c:v>8.98</c:v>
                </c:pt>
                <c:pt idx="2">
                  <c:v>10.15</c:v>
                </c:pt>
                <c:pt idx="3">
                  <c:v>16.91</c:v>
                </c:pt>
                <c:pt idx="4">
                  <c:v>11.34</c:v>
                </c:pt>
              </c:numCache>
            </c:numRef>
          </c:val>
          <c:extLst>
            <c:ext xmlns:c16="http://schemas.microsoft.com/office/drawing/2014/chart" uri="{C3380CC4-5D6E-409C-BE32-E72D297353CC}">
              <c16:uniqueId val="{00000000-EE4F-4891-8895-F3F834F08E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42.21</c:v>
                </c:pt>
                <c:pt idx="1">
                  <c:v>49.33</c:v>
                </c:pt>
                <c:pt idx="2">
                  <c:v>56.51</c:v>
                </c:pt>
                <c:pt idx="3">
                  <c:v>64.069999999999993</c:v>
                </c:pt>
                <c:pt idx="4">
                  <c:v>76.849999999999994</c:v>
                </c:pt>
              </c:numCache>
            </c:numRef>
          </c:val>
          <c:extLst>
            <c:ext xmlns:c16="http://schemas.microsoft.com/office/drawing/2014/chart" uri="{C3380CC4-5D6E-409C-BE32-E72D297353CC}">
              <c16:uniqueId val="{00000001-EE4F-4891-8895-F3F834F08E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-4.57</c:v>
                </c:pt>
                <c:pt idx="1">
                  <c:v>6.01</c:v>
                </c:pt>
                <c:pt idx="2">
                  <c:v>7.06</c:v>
                </c:pt>
                <c:pt idx="3">
                  <c:v>14.69</c:v>
                </c:pt>
                <c:pt idx="4">
                  <c:v>-0.49</c:v>
                </c:pt>
              </c:numCache>
            </c:numRef>
          </c:val>
          <c:smooth val="0"/>
          <c:extLst>
            <c:ext xmlns:c16="http://schemas.microsoft.com/office/drawing/2014/chart" uri="{C3380CC4-5D6E-409C-BE32-E72D297353CC}">
              <c16:uniqueId val="{00000002-EE4F-4891-8895-F3F834F08E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3.37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8E5-4FE8-994F-496575E32C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E5-4FE8-994F-496575E32C9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8E5-4FE8-994F-496575E32C9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8E5-4FE8-994F-496575E32C9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0.01</c:v>
                </c:pt>
                <c:pt idx="8">
                  <c:v>#N/A</c:v>
                </c:pt>
                <c:pt idx="9">
                  <c:v>0</c:v>
                </c:pt>
              </c:numCache>
            </c:numRef>
          </c:val>
          <c:extLst>
            <c:ext xmlns:c16="http://schemas.microsoft.com/office/drawing/2014/chart" uri="{C3380CC4-5D6E-409C-BE32-E72D297353CC}">
              <c16:uniqueId val="{00000004-78E5-4FE8-994F-496575E32C93}"/>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0.17</c:v>
                </c:pt>
                <c:pt idx="2">
                  <c:v>#N/A</c:v>
                </c:pt>
                <c:pt idx="3">
                  <c:v>0.03</c:v>
                </c:pt>
                <c:pt idx="4">
                  <c:v>#N/A</c:v>
                </c:pt>
                <c:pt idx="5">
                  <c:v>0.28999999999999998</c:v>
                </c:pt>
                <c:pt idx="6">
                  <c:v>#N/A</c:v>
                </c:pt>
                <c:pt idx="7">
                  <c:v>0.21</c:v>
                </c:pt>
                <c:pt idx="8">
                  <c:v>#N/A</c:v>
                </c:pt>
                <c:pt idx="9">
                  <c:v>0.33</c:v>
                </c:pt>
              </c:numCache>
            </c:numRef>
          </c:val>
          <c:extLst>
            <c:ext xmlns:c16="http://schemas.microsoft.com/office/drawing/2014/chart" uri="{C3380CC4-5D6E-409C-BE32-E72D297353CC}">
              <c16:uniqueId val="{00000005-78E5-4FE8-994F-496575E32C9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2.06</c:v>
                </c:pt>
                <c:pt idx="2">
                  <c:v>#N/A</c:v>
                </c:pt>
                <c:pt idx="3">
                  <c:v>0.62</c:v>
                </c:pt>
                <c:pt idx="4">
                  <c:v>#N/A</c:v>
                </c:pt>
                <c:pt idx="5">
                  <c:v>0.21</c:v>
                </c:pt>
                <c:pt idx="6">
                  <c:v>#N/A</c:v>
                </c:pt>
                <c:pt idx="7">
                  <c:v>0.72</c:v>
                </c:pt>
                <c:pt idx="8">
                  <c:v>#N/A</c:v>
                </c:pt>
                <c:pt idx="9">
                  <c:v>0.47</c:v>
                </c:pt>
              </c:numCache>
            </c:numRef>
          </c:val>
          <c:extLst>
            <c:ext xmlns:c16="http://schemas.microsoft.com/office/drawing/2014/chart" uri="{C3380CC4-5D6E-409C-BE32-E72D297353CC}">
              <c16:uniqueId val="{00000006-78E5-4FE8-994F-496575E32C9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1.06</c:v>
                </c:pt>
                <c:pt idx="2">
                  <c:v>#N/A</c:v>
                </c:pt>
                <c:pt idx="3">
                  <c:v>1</c:v>
                </c:pt>
                <c:pt idx="4">
                  <c:v>#N/A</c:v>
                </c:pt>
                <c:pt idx="5">
                  <c:v>0.84</c:v>
                </c:pt>
                <c:pt idx="6">
                  <c:v>#N/A</c:v>
                </c:pt>
                <c:pt idx="7">
                  <c:v>0.94</c:v>
                </c:pt>
                <c:pt idx="8">
                  <c:v>#N/A</c:v>
                </c:pt>
                <c:pt idx="9">
                  <c:v>0.94</c:v>
                </c:pt>
              </c:numCache>
            </c:numRef>
          </c:val>
          <c:extLst>
            <c:ext xmlns:c16="http://schemas.microsoft.com/office/drawing/2014/chart" uri="{C3380CC4-5D6E-409C-BE32-E72D297353CC}">
              <c16:uniqueId val="{00000007-78E5-4FE8-994F-496575E32C93}"/>
            </c:ext>
          </c:extLst>
        </c:ser>
        <c:ser>
          <c:idx val="8"/>
          <c:order val="8"/>
          <c:tx>
            <c:strRef>
              <c:f>データシート!$A$35</c:f>
              <c:strCache>
                <c:ptCount val="1"/>
                <c:pt idx="0">
                  <c:v>下水道事業等特別会計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0.35</c:v>
                </c:pt>
                <c:pt idx="2">
                  <c:v>#N/A</c:v>
                </c:pt>
                <c:pt idx="3">
                  <c:v>0.23</c:v>
                </c:pt>
                <c:pt idx="4">
                  <c:v>#N/A</c:v>
                </c:pt>
                <c:pt idx="5">
                  <c:v>0.23</c:v>
                </c:pt>
                <c:pt idx="6">
                  <c:v>#N/A</c:v>
                </c:pt>
                <c:pt idx="7">
                  <c:v>0.33</c:v>
                </c:pt>
                <c:pt idx="8">
                  <c:v>#N/A</c:v>
                </c:pt>
                <c:pt idx="9">
                  <c:v>1.38</c:v>
                </c:pt>
              </c:numCache>
            </c:numRef>
          </c:val>
          <c:extLst>
            <c:ext xmlns:c16="http://schemas.microsoft.com/office/drawing/2014/chart" uri="{C3380CC4-5D6E-409C-BE32-E72D297353CC}">
              <c16:uniqueId val="{00000008-78E5-4FE8-994F-496575E32C9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6.99</c:v>
                </c:pt>
                <c:pt idx="2">
                  <c:v>#N/A</c:v>
                </c:pt>
                <c:pt idx="3">
                  <c:v>8.9700000000000006</c:v>
                </c:pt>
                <c:pt idx="4">
                  <c:v>#N/A</c:v>
                </c:pt>
                <c:pt idx="5">
                  <c:v>10.15</c:v>
                </c:pt>
                <c:pt idx="6">
                  <c:v>#N/A</c:v>
                </c:pt>
                <c:pt idx="7">
                  <c:v>16.899999999999999</c:v>
                </c:pt>
                <c:pt idx="8">
                  <c:v>#N/A</c:v>
                </c:pt>
                <c:pt idx="9">
                  <c:v>11.33</c:v>
                </c:pt>
              </c:numCache>
            </c:numRef>
          </c:val>
          <c:extLst>
            <c:ext xmlns:c16="http://schemas.microsoft.com/office/drawing/2014/chart" uri="{C3380CC4-5D6E-409C-BE32-E72D297353CC}">
              <c16:uniqueId val="{00000009-78E5-4FE8-994F-496575E32C9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321</c:v>
                </c:pt>
                <c:pt idx="5">
                  <c:v>353</c:v>
                </c:pt>
                <c:pt idx="8">
                  <c:v>387</c:v>
                </c:pt>
                <c:pt idx="11">
                  <c:v>393</c:v>
                </c:pt>
                <c:pt idx="14">
                  <c:v>460</c:v>
                </c:pt>
              </c:numCache>
            </c:numRef>
          </c:val>
          <c:extLst>
            <c:ext xmlns:c16="http://schemas.microsoft.com/office/drawing/2014/chart" uri="{C3380CC4-5D6E-409C-BE32-E72D297353CC}">
              <c16:uniqueId val="{00000000-3D1E-4930-A55B-2AB10C0FF3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1E-4930-A55B-2AB10C0FF3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D1E-4930-A55B-2AB10C0FF3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c:v>
                </c:pt>
                <c:pt idx="3">
                  <c:v>17</c:v>
                </c:pt>
                <c:pt idx="6">
                  <c:v>18</c:v>
                </c:pt>
                <c:pt idx="9">
                  <c:v>20</c:v>
                </c:pt>
                <c:pt idx="12">
                  <c:v>20</c:v>
                </c:pt>
              </c:numCache>
            </c:numRef>
          </c:val>
          <c:extLst>
            <c:ext xmlns:c16="http://schemas.microsoft.com/office/drawing/2014/chart" uri="{C3380CC4-5D6E-409C-BE32-E72D297353CC}">
              <c16:uniqueId val="{00000003-3D1E-4930-A55B-2AB10C0FF3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104</c:v>
                </c:pt>
                <c:pt idx="3">
                  <c:v>40</c:v>
                </c:pt>
                <c:pt idx="6">
                  <c:v>43</c:v>
                </c:pt>
                <c:pt idx="9">
                  <c:v>39</c:v>
                </c:pt>
                <c:pt idx="12">
                  <c:v>42</c:v>
                </c:pt>
              </c:numCache>
            </c:numRef>
          </c:val>
          <c:extLst>
            <c:ext xmlns:c16="http://schemas.microsoft.com/office/drawing/2014/chart" uri="{C3380CC4-5D6E-409C-BE32-E72D297353CC}">
              <c16:uniqueId val="{00000004-3D1E-4930-A55B-2AB10C0FF3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1E-4930-A55B-2AB10C0FF3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1E-4930-A55B-2AB10C0FF3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308</c:v>
                </c:pt>
                <c:pt idx="3">
                  <c:v>401</c:v>
                </c:pt>
                <c:pt idx="6">
                  <c:v>454</c:v>
                </c:pt>
                <c:pt idx="9">
                  <c:v>466</c:v>
                </c:pt>
                <c:pt idx="12">
                  <c:v>564</c:v>
                </c:pt>
              </c:numCache>
            </c:numRef>
          </c:val>
          <c:extLst>
            <c:ext xmlns:c16="http://schemas.microsoft.com/office/drawing/2014/chart" uri="{C3380CC4-5D6E-409C-BE32-E72D297353CC}">
              <c16:uniqueId val="{00000007-3D1E-4930-A55B-2AB10C0FF3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100</c:v>
                </c:pt>
                <c:pt idx="2">
                  <c:v>#N/A</c:v>
                </c:pt>
                <c:pt idx="3">
                  <c:v>#N/A</c:v>
                </c:pt>
                <c:pt idx="4">
                  <c:v>105</c:v>
                </c:pt>
                <c:pt idx="5">
                  <c:v>#N/A</c:v>
                </c:pt>
                <c:pt idx="6">
                  <c:v>#N/A</c:v>
                </c:pt>
                <c:pt idx="7">
                  <c:v>128</c:v>
                </c:pt>
                <c:pt idx="8">
                  <c:v>#N/A</c:v>
                </c:pt>
                <c:pt idx="9">
                  <c:v>#N/A</c:v>
                </c:pt>
                <c:pt idx="10">
                  <c:v>132</c:v>
                </c:pt>
                <c:pt idx="11">
                  <c:v>#N/A</c:v>
                </c:pt>
                <c:pt idx="12">
                  <c:v>#N/A</c:v>
                </c:pt>
                <c:pt idx="13">
                  <c:v>166</c:v>
                </c:pt>
                <c:pt idx="14">
                  <c:v>#N/A</c:v>
                </c:pt>
              </c:numCache>
            </c:numRef>
          </c:val>
          <c:smooth val="0"/>
          <c:extLst>
            <c:ext xmlns:c16="http://schemas.microsoft.com/office/drawing/2014/chart" uri="{C3380CC4-5D6E-409C-BE32-E72D297353CC}">
              <c16:uniqueId val="{00000008-3D1E-4930-A55B-2AB10C0FF3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4339</c:v>
                </c:pt>
                <c:pt idx="5">
                  <c:v>4251</c:v>
                </c:pt>
                <c:pt idx="8">
                  <c:v>4114</c:v>
                </c:pt>
                <c:pt idx="11">
                  <c:v>3996</c:v>
                </c:pt>
                <c:pt idx="14">
                  <c:v>3944</c:v>
                </c:pt>
              </c:numCache>
            </c:numRef>
          </c:val>
          <c:extLst>
            <c:ext xmlns:c16="http://schemas.microsoft.com/office/drawing/2014/chart" uri="{C3380CC4-5D6E-409C-BE32-E72D297353CC}">
              <c16:uniqueId val="{00000000-1FC7-4598-9233-4CAF4ECAD1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FC7-4598-9233-4CAF4ECAD1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1499</c:v>
                </c:pt>
                <c:pt idx="5">
                  <c:v>1826</c:v>
                </c:pt>
                <c:pt idx="8">
                  <c:v>2143</c:v>
                </c:pt>
                <c:pt idx="11">
                  <c:v>2534</c:v>
                </c:pt>
                <c:pt idx="14">
                  <c:v>3201</c:v>
                </c:pt>
              </c:numCache>
            </c:numRef>
          </c:val>
          <c:extLst>
            <c:ext xmlns:c16="http://schemas.microsoft.com/office/drawing/2014/chart" uri="{C3380CC4-5D6E-409C-BE32-E72D297353CC}">
              <c16:uniqueId val="{00000002-1FC7-4598-9233-4CAF4ECAD1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C7-4598-9233-4CAF4ECAD1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C7-4598-9233-4CAF4ECAD1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c:v>
                </c:pt>
                <c:pt idx="3">
                  <c:v>1</c:v>
                </c:pt>
                <c:pt idx="6">
                  <c:v>0</c:v>
                </c:pt>
                <c:pt idx="9">
                  <c:v>4</c:v>
                </c:pt>
                <c:pt idx="12">
                  <c:v>0</c:v>
                </c:pt>
              </c:numCache>
            </c:numRef>
          </c:val>
          <c:extLst>
            <c:ext xmlns:c16="http://schemas.microsoft.com/office/drawing/2014/chart" uri="{C3380CC4-5D6E-409C-BE32-E72D297353CC}">
              <c16:uniqueId val="{00000005-1FC7-4598-9233-4CAF4ECAD1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299</c:v>
                </c:pt>
                <c:pt idx="3">
                  <c:v>597</c:v>
                </c:pt>
                <c:pt idx="6">
                  <c:v>584</c:v>
                </c:pt>
                <c:pt idx="9">
                  <c:v>663</c:v>
                </c:pt>
                <c:pt idx="12">
                  <c:v>659</c:v>
                </c:pt>
              </c:numCache>
            </c:numRef>
          </c:val>
          <c:extLst>
            <c:ext xmlns:c16="http://schemas.microsoft.com/office/drawing/2014/chart" uri="{C3380CC4-5D6E-409C-BE32-E72D297353CC}">
              <c16:uniqueId val="{00000006-1FC7-4598-9233-4CAF4ECAD1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95</c:v>
                </c:pt>
                <c:pt idx="3">
                  <c:v>89</c:v>
                </c:pt>
                <c:pt idx="6">
                  <c:v>81</c:v>
                </c:pt>
                <c:pt idx="9">
                  <c:v>72</c:v>
                </c:pt>
                <c:pt idx="12">
                  <c:v>68</c:v>
                </c:pt>
              </c:numCache>
            </c:numRef>
          </c:val>
          <c:extLst>
            <c:ext xmlns:c16="http://schemas.microsoft.com/office/drawing/2014/chart" uri="{C3380CC4-5D6E-409C-BE32-E72D297353CC}">
              <c16:uniqueId val="{00000007-1FC7-4598-9233-4CAF4ECAD1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383</c:v>
                </c:pt>
                <c:pt idx="3">
                  <c:v>353</c:v>
                </c:pt>
                <c:pt idx="6">
                  <c:v>345</c:v>
                </c:pt>
                <c:pt idx="9">
                  <c:v>408</c:v>
                </c:pt>
                <c:pt idx="12">
                  <c:v>586</c:v>
                </c:pt>
              </c:numCache>
            </c:numRef>
          </c:val>
          <c:extLst>
            <c:ext xmlns:c16="http://schemas.microsoft.com/office/drawing/2014/chart" uri="{C3380CC4-5D6E-409C-BE32-E72D297353CC}">
              <c16:uniqueId val="{00000008-1FC7-4598-9233-4CAF4ECAD1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c:v>
                </c:pt>
                <c:pt idx="3">
                  <c:v>7</c:v>
                </c:pt>
                <c:pt idx="6">
                  <c:v>6</c:v>
                </c:pt>
                <c:pt idx="9">
                  <c:v>4</c:v>
                </c:pt>
                <c:pt idx="12">
                  <c:v>3</c:v>
                </c:pt>
              </c:numCache>
            </c:numRef>
          </c:val>
          <c:extLst>
            <c:ext xmlns:c16="http://schemas.microsoft.com/office/drawing/2014/chart" uri="{C3380CC4-5D6E-409C-BE32-E72D297353CC}">
              <c16:uniqueId val="{00000009-1FC7-4598-9233-4CAF4ECAD1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5088</c:v>
                </c:pt>
                <c:pt idx="3">
                  <c:v>5043</c:v>
                </c:pt>
                <c:pt idx="6">
                  <c:v>4954</c:v>
                </c:pt>
                <c:pt idx="9">
                  <c:v>4784</c:v>
                </c:pt>
                <c:pt idx="12">
                  <c:v>4481</c:v>
                </c:pt>
              </c:numCache>
            </c:numRef>
          </c:val>
          <c:extLst>
            <c:ext xmlns:c16="http://schemas.microsoft.com/office/drawing/2014/chart" uri="{C3380CC4-5D6E-409C-BE32-E72D297353CC}">
              <c16:uniqueId val="{0000000A-1FC7-4598-9233-4CAF4ECAD1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41</c:v>
                </c:pt>
                <c:pt idx="2">
                  <c:v>#N/A</c:v>
                </c:pt>
                <c:pt idx="3">
                  <c:v>#N/A</c:v>
                </c:pt>
                <c:pt idx="4">
                  <c:v>14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FC7-4598-9233-4CAF4ECAD1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1580</c:v>
                </c:pt>
                <c:pt idx="1">
                  <c:v>1947</c:v>
                </c:pt>
                <c:pt idx="2">
                  <c:v>2358</c:v>
                </c:pt>
              </c:numCache>
            </c:numRef>
          </c:val>
          <c:extLst>
            <c:ext xmlns:c16="http://schemas.microsoft.com/office/drawing/2014/chart" uri="{C3380CC4-5D6E-409C-BE32-E72D297353CC}">
              <c16:uniqueId val="{00000000-E843-47DB-8D4E-CB75DC929D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E843-47DB-8D4E-CB75DC929D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238</c:v>
                </c:pt>
                <c:pt idx="1">
                  <c:v>243</c:v>
                </c:pt>
                <c:pt idx="2">
                  <c:v>464</c:v>
                </c:pt>
              </c:numCache>
            </c:numRef>
          </c:val>
          <c:extLst>
            <c:ext xmlns:c16="http://schemas.microsoft.com/office/drawing/2014/chart" uri="{C3380CC4-5D6E-409C-BE32-E72D297353CC}">
              <c16:uniqueId val="{00000002-E843-47DB-8D4E-CB75DC929D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5CF34B9-1B86-4B2F-A9CF-7B642D6B829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29D5B08-9B20-46CC-8690-898135E1972D}"/>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B9EC74C-77A2-42C0-8437-A00D05F4DF56}"/>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19B2568-83B1-42BB-80B9-FB1A333B359B}"/>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062E092-9E50-4827-9D6D-18B08385221E}"/>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0AC69B9-DD12-4AFE-8D42-4D0FCB893C5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E0F1406-500F-4F8F-8D2F-2FB71688E7F5}"/>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D9570A0-9000-4871-ADA9-A2411A978249}"/>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68C6800-31ED-43E5-BBD3-E60EF9FD52AD}"/>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2FB5D82-91B4-4CFB-A328-9403EEB741BA}"/>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4,088
4,018
391.76
4,620,856
4,255,357
347,775
3,068,134
4,480,805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45E0EF3F-D3D8-4DE8-8ED9-D17BD83EA17E}"/>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2EA4548-32A2-4FD0-9C1F-1071D84050CE}"/>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73F6096-534F-4524-AF66-A324B1195E33}"/>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9E2B214-85DE-4A66-B3F2-E91806212F95}"/>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182EFCF-1EAB-48BB-ACED-7B8339A231DF}"/>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0C32A9F-8732-4AC4-80B8-48BFCD09B4A9}"/>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0672AFF-823E-4F59-8534-C78E74BD8971}"/>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C56ABB4-4D51-4A13-8CC5-12ABA65A4BFF}"/>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14BC924-8565-4AB1-8AB0-7E14F6358CB8}"/>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536214F-9880-4614-9FA0-18F9E97F4CE6}"/>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C76D489-6024-48A9-BB6B-67E49B10DF7B}"/>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BAD6EB3-CEAB-4930-9098-03895E0D3FBE}"/>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67B9AA9-1EA0-43CB-85A6-7D7E351F1F5D}"/>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66F4F47-73C6-4A8D-B321-0B61F8E25F36}"/>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E9700AE-0EF7-4F9B-AD61-B467E282141C}"/>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777B514-7EA6-4DF2-97B1-6B8347DB2D0A}"/>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ABAD857-1244-4913-8A03-AA29D92944EB}"/>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8495BE4-7D13-407E-B3CD-48A864FF38AF}"/>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EFC7968-9BF4-4C18-88C8-8C6674A60D0E}"/>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2CC8CA02-CC4B-4570-9AE0-7400D9889B75}"/>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0EDB39F-7BEB-4BB1-A1DF-777A16C31FAF}"/>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69330B3-5C9F-4EE5-BD15-F7D0102572F8}"/>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71E8486-1DA4-44BD-97E9-8E73FE1C392A}"/>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BA6041B1-E9D0-4EAA-8A13-C52388E75D51}"/>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280B33C-8F63-4DF6-83D4-189F99D02814}"/>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65846D0-16EF-400C-8DD0-725CBC2F7486}"/>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20334AF-69CE-4EE3-B433-E1C7C7ED77A9}"/>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CC00FF2-792E-4B8D-B18D-DB9B71CDB35C}"/>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DA016AE-BBD1-48C7-B552-335D8F7C70E3}"/>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32E227C-7DC0-42D6-AE0C-1ECCC9836F7E}"/>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103280F-C3FF-4835-85EE-837854D367D6}"/>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116712E-047C-4F96-800B-5E45C3518BE1}"/>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E8F693CB-0652-4106-B8D9-7DED6A31CE9E}"/>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2BA9D34F-B14B-452E-A998-483DD053CDDC}"/>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0B19361-EC9E-43B7-9E20-B1AF172C9E65}"/>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EA0CC1D-457B-4942-9BC4-96CC0A452AE2}"/>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E7F5CD6-A69F-4CEB-81E8-87E065D0E5DE}"/>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ポイント上回ってはいるが、同様の推移となっており、全国平均や群馬県平均と比較すると依然として低い数値となっている。　</a:t>
          </a:r>
        </a:p>
        <a:p>
          <a:r>
            <a:rPr kumimoji="1" lang="ja-JP" altLang="en-US" sz="1300">
              <a:latin typeface="ＭＳ Ｐゴシック" panose="020B0600070205080204" pitchFamily="50" charset="-128"/>
              <a:ea typeface="ＭＳ Ｐゴシック" panose="020B0600070205080204" pitchFamily="50" charset="-128"/>
            </a:rPr>
            <a:t>　新型コロナウイルス感染症も</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に移行し、個人・法人住民税については経済活動再開による上昇が見込めるので、その他の税も含め税収の確保に努め、自主財源として個人からのふるさと納税や企業版ふるさと納税についても積極的に推進し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4117414-B7A0-4ACF-8D3F-DF97694383FC}"/>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9F61C38E-6E2C-4879-9A30-F1CA7553F553}"/>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EF4F9553-C8C3-4FE9-84FA-F0FE9CB56296}"/>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16B9C8E3-76E3-42AF-AA51-F469E2FB621E}"/>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2271115F-CDA2-4F09-A0BB-B01E108D7C6A}"/>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6B917251-6ECF-4B3A-947B-D859D8A3E7B8}"/>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D8BF290C-1325-4CBD-9811-97F26B1FF0EA}"/>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D075EC7-4A10-4762-9321-DB76E0ABAE94}"/>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F16B3A57-CB1A-4AAE-9B13-B64169F5D654}"/>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14F196FB-514A-404D-A367-65D9A6D995AD}"/>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ADF8B44-E68B-4161-8A73-E8F7EFBCAC38}"/>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A1C81D8F-0493-4CA0-B675-19498E1386F9}"/>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3C5682D5-CBEE-455B-962B-FEEAC56D4CAF}"/>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BBA4C66F-C44D-47F4-9A79-62CDB42375EE}"/>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FF820480-FDC3-48C8-BEC3-5B5DCDBC3513}"/>
            </a:ext>
          </a:extLst>
        </xdr:cNvPr>
        <xdr:cNvCxnSpPr/>
      </xdr:nvCxnSpPr>
      <xdr:spPr>
        <a:xfrm flipV="1">
          <a:off x="4514850" y="5946775"/>
          <a:ext cx="0" cy="1514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6E19EE73-9B4B-4878-AE80-120ECAF8254E}"/>
            </a:ext>
          </a:extLst>
        </xdr:cNvPr>
        <xdr:cNvSpPr txBox="1"/>
      </xdr:nvSpPr>
      <xdr:spPr>
        <a:xfrm>
          <a:off x="4584700" y="743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F1937FDB-3783-4579-9ED8-B735584F2EE9}"/>
            </a:ext>
          </a:extLst>
        </xdr:cNvPr>
        <xdr:cNvCxnSpPr/>
      </xdr:nvCxnSpPr>
      <xdr:spPr>
        <a:xfrm>
          <a:off x="4425950" y="7460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9392903D-0386-4ED7-83B9-1ED91A68AD47}"/>
            </a:ext>
          </a:extLst>
        </xdr:cNvPr>
        <xdr:cNvSpPr txBox="1"/>
      </xdr:nvSpPr>
      <xdr:spPr>
        <a:xfrm>
          <a:off x="4584700" y="569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155E7D15-0495-4B85-8B92-D29B7C6AF0CE}"/>
            </a:ext>
          </a:extLst>
        </xdr:cNvPr>
        <xdr:cNvCxnSpPr/>
      </xdr:nvCxnSpPr>
      <xdr:spPr>
        <a:xfrm>
          <a:off x="4425950" y="5946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8" name="直線コネクタ 67">
          <a:extLst>
            <a:ext uri="{FF2B5EF4-FFF2-40B4-BE49-F238E27FC236}">
              <a16:creationId xmlns:a16="http://schemas.microsoft.com/office/drawing/2014/main" id="{F0838915-EF6E-49D2-85D8-A0C46D3FFA3A}"/>
            </a:ext>
          </a:extLst>
        </xdr:cNvPr>
        <xdr:cNvCxnSpPr/>
      </xdr:nvCxnSpPr>
      <xdr:spPr>
        <a:xfrm>
          <a:off x="3752850" y="714671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FCBC4613-997F-49E2-A183-8408F753D01F}"/>
            </a:ext>
          </a:extLst>
        </xdr:cNvPr>
        <xdr:cNvSpPr txBox="1"/>
      </xdr:nvSpPr>
      <xdr:spPr>
        <a:xfrm>
          <a:off x="4584700" y="7168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1AEF263C-8695-422B-A538-5750FA6D67DA}"/>
            </a:ext>
          </a:extLst>
        </xdr:cNvPr>
        <xdr:cNvSpPr/>
      </xdr:nvSpPr>
      <xdr:spPr>
        <a:xfrm>
          <a:off x="4464050" y="7196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1" name="直線コネクタ 70">
          <a:extLst>
            <a:ext uri="{FF2B5EF4-FFF2-40B4-BE49-F238E27FC236}">
              <a16:creationId xmlns:a16="http://schemas.microsoft.com/office/drawing/2014/main" id="{8B5D86A9-87B5-4696-8BE6-BCBF8213B379}"/>
            </a:ext>
          </a:extLst>
        </xdr:cNvPr>
        <xdr:cNvCxnSpPr/>
      </xdr:nvCxnSpPr>
      <xdr:spPr>
        <a:xfrm>
          <a:off x="2940050" y="7126605"/>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52A51A11-4E4D-4F3F-B6BF-A35D6F76904A}"/>
            </a:ext>
          </a:extLst>
        </xdr:cNvPr>
        <xdr:cNvSpPr/>
      </xdr:nvSpPr>
      <xdr:spPr>
        <a:xfrm>
          <a:off x="3702050" y="7176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a:extLst>
            <a:ext uri="{FF2B5EF4-FFF2-40B4-BE49-F238E27FC236}">
              <a16:creationId xmlns:a16="http://schemas.microsoft.com/office/drawing/2014/main" id="{C2AD0F7A-F770-4183-A636-A95294A95856}"/>
            </a:ext>
          </a:extLst>
        </xdr:cNvPr>
        <xdr:cNvSpPr txBox="1"/>
      </xdr:nvSpPr>
      <xdr:spPr>
        <a:xfrm>
          <a:off x="3409950" y="725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85725</xdr:rowOff>
    </xdr:to>
    <xdr:cxnSp macro="">
      <xdr:nvCxnSpPr>
        <xdr:cNvPr id="74" name="直線コネクタ 73">
          <a:extLst>
            <a:ext uri="{FF2B5EF4-FFF2-40B4-BE49-F238E27FC236}">
              <a16:creationId xmlns:a16="http://schemas.microsoft.com/office/drawing/2014/main" id="{CD312A18-A308-4F31-A6B0-352954CAF01E}"/>
            </a:ext>
          </a:extLst>
        </xdr:cNvPr>
        <xdr:cNvCxnSpPr/>
      </xdr:nvCxnSpPr>
      <xdr:spPr>
        <a:xfrm>
          <a:off x="2127250" y="712660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743661C7-0CF0-4746-891C-24D4CF274756}"/>
            </a:ext>
          </a:extLst>
        </xdr:cNvPr>
        <xdr:cNvSpPr/>
      </xdr:nvSpPr>
      <xdr:spPr>
        <a:xfrm>
          <a:off x="2889250" y="7196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64C6159A-6BEA-435B-B5C8-F25FDE2CC9F5}"/>
            </a:ext>
          </a:extLst>
        </xdr:cNvPr>
        <xdr:cNvSpPr txBox="1"/>
      </xdr:nvSpPr>
      <xdr:spPr>
        <a:xfrm>
          <a:off x="2597150" y="72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77" name="直線コネクタ 76">
          <a:extLst>
            <a:ext uri="{FF2B5EF4-FFF2-40B4-BE49-F238E27FC236}">
              <a16:creationId xmlns:a16="http://schemas.microsoft.com/office/drawing/2014/main" id="{C5B1229A-D0CB-42BC-8A31-6E5D05900DAC}"/>
            </a:ext>
          </a:extLst>
        </xdr:cNvPr>
        <xdr:cNvCxnSpPr/>
      </xdr:nvCxnSpPr>
      <xdr:spPr>
        <a:xfrm>
          <a:off x="1333500" y="712660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DEAC0ECC-6640-4D2C-9A02-42CB0EB90FF6}"/>
            </a:ext>
          </a:extLst>
        </xdr:cNvPr>
        <xdr:cNvSpPr/>
      </xdr:nvSpPr>
      <xdr:spPr>
        <a:xfrm>
          <a:off x="2095500" y="7212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FFCC6435-4BA0-4CA7-A699-386C2501EF22}"/>
            </a:ext>
          </a:extLst>
        </xdr:cNvPr>
        <xdr:cNvSpPr txBox="1"/>
      </xdr:nvSpPr>
      <xdr:spPr>
        <a:xfrm>
          <a:off x="1784350" y="729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9AF7F3E4-F985-4CA7-98EA-D64C55C90074}"/>
            </a:ext>
          </a:extLst>
        </xdr:cNvPr>
        <xdr:cNvSpPr/>
      </xdr:nvSpPr>
      <xdr:spPr>
        <a:xfrm>
          <a:off x="1282700" y="7212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58DED9B1-36E3-4109-8732-C100F77D695F}"/>
            </a:ext>
          </a:extLst>
        </xdr:cNvPr>
        <xdr:cNvSpPr txBox="1"/>
      </xdr:nvSpPr>
      <xdr:spPr>
        <a:xfrm>
          <a:off x="971550" y="729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EDA8F9D5-046B-4A06-8EC6-F3B43D5FFC01}"/>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B34AB566-8F9B-4458-BAA1-7A7C1330665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286DBCB-ECD1-46A1-AD20-88AF7BBC0112}"/>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9D95962-FC63-44C5-BF84-2EF5335B1D1C}"/>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0D150BA-8B41-4F62-BD05-DAC51296315B}"/>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7" name="楕円 86">
          <a:extLst>
            <a:ext uri="{FF2B5EF4-FFF2-40B4-BE49-F238E27FC236}">
              <a16:creationId xmlns:a16="http://schemas.microsoft.com/office/drawing/2014/main" id="{C8AF81C2-29A1-423D-A5F5-66D71F8D013E}"/>
            </a:ext>
          </a:extLst>
        </xdr:cNvPr>
        <xdr:cNvSpPr/>
      </xdr:nvSpPr>
      <xdr:spPr>
        <a:xfrm>
          <a:off x="4464050" y="709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8" name="財政力該当値テキスト">
          <a:extLst>
            <a:ext uri="{FF2B5EF4-FFF2-40B4-BE49-F238E27FC236}">
              <a16:creationId xmlns:a16="http://schemas.microsoft.com/office/drawing/2014/main" id="{C8F2ED0D-1633-4780-AA9F-A80090F5D872}"/>
            </a:ext>
          </a:extLst>
        </xdr:cNvPr>
        <xdr:cNvSpPr txBox="1"/>
      </xdr:nvSpPr>
      <xdr:spPr>
        <a:xfrm>
          <a:off x="4584700" y="694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9" name="楕円 88">
          <a:extLst>
            <a:ext uri="{FF2B5EF4-FFF2-40B4-BE49-F238E27FC236}">
              <a16:creationId xmlns:a16="http://schemas.microsoft.com/office/drawing/2014/main" id="{518B23DD-2EC4-4235-8DE9-C9EFB714F38B}"/>
            </a:ext>
          </a:extLst>
        </xdr:cNvPr>
        <xdr:cNvSpPr/>
      </xdr:nvSpPr>
      <xdr:spPr>
        <a:xfrm>
          <a:off x="3702050" y="709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0" name="テキスト ボックス 89">
          <a:extLst>
            <a:ext uri="{FF2B5EF4-FFF2-40B4-BE49-F238E27FC236}">
              <a16:creationId xmlns:a16="http://schemas.microsoft.com/office/drawing/2014/main" id="{FA51F8A8-F5AB-46C8-AA67-FC474C36BC2B}"/>
            </a:ext>
          </a:extLst>
        </xdr:cNvPr>
        <xdr:cNvSpPr txBox="1"/>
      </xdr:nvSpPr>
      <xdr:spPr>
        <a:xfrm>
          <a:off x="3409950" y="6872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1" name="楕円 90">
          <a:extLst>
            <a:ext uri="{FF2B5EF4-FFF2-40B4-BE49-F238E27FC236}">
              <a16:creationId xmlns:a16="http://schemas.microsoft.com/office/drawing/2014/main" id="{0E709184-3640-4D9C-9055-FF6C958D865B}"/>
            </a:ext>
          </a:extLst>
        </xdr:cNvPr>
        <xdr:cNvSpPr/>
      </xdr:nvSpPr>
      <xdr:spPr>
        <a:xfrm>
          <a:off x="288925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146702</xdr:rowOff>
    </xdr:from>
    <xdr:ext cx="762000" cy="259045"/>
    <xdr:sp macro="" textlink="">
      <xdr:nvSpPr>
        <xdr:cNvPr id="92" name="テキスト ボックス 91">
          <a:extLst>
            <a:ext uri="{FF2B5EF4-FFF2-40B4-BE49-F238E27FC236}">
              <a16:creationId xmlns:a16="http://schemas.microsoft.com/office/drawing/2014/main" id="{65D803F8-B2B1-4783-A447-122D36CF2428}"/>
            </a:ext>
          </a:extLst>
        </xdr:cNvPr>
        <xdr:cNvSpPr txBox="1"/>
      </xdr:nvSpPr>
      <xdr:spPr>
        <a:xfrm>
          <a:off x="2597150" y="685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3" name="楕円 92">
          <a:extLst>
            <a:ext uri="{FF2B5EF4-FFF2-40B4-BE49-F238E27FC236}">
              <a16:creationId xmlns:a16="http://schemas.microsoft.com/office/drawing/2014/main" id="{1C24F55E-ACA2-427E-B6AD-7A07F749A92E}"/>
            </a:ext>
          </a:extLst>
        </xdr:cNvPr>
        <xdr:cNvSpPr/>
      </xdr:nvSpPr>
      <xdr:spPr>
        <a:xfrm>
          <a:off x="2095500" y="70758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4" name="テキスト ボックス 93">
          <a:extLst>
            <a:ext uri="{FF2B5EF4-FFF2-40B4-BE49-F238E27FC236}">
              <a16:creationId xmlns:a16="http://schemas.microsoft.com/office/drawing/2014/main" id="{136AB837-4729-43F2-A67C-6B78FE0E8D7B}"/>
            </a:ext>
          </a:extLst>
        </xdr:cNvPr>
        <xdr:cNvSpPr txBox="1"/>
      </xdr:nvSpPr>
      <xdr:spPr>
        <a:xfrm>
          <a:off x="1784350" y="685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5" name="楕円 94">
          <a:extLst>
            <a:ext uri="{FF2B5EF4-FFF2-40B4-BE49-F238E27FC236}">
              <a16:creationId xmlns:a16="http://schemas.microsoft.com/office/drawing/2014/main" id="{C7E29D5D-B86C-480F-94DA-2B7C42574E21}"/>
            </a:ext>
          </a:extLst>
        </xdr:cNvPr>
        <xdr:cNvSpPr/>
      </xdr:nvSpPr>
      <xdr:spPr>
        <a:xfrm>
          <a:off x="1282700" y="70758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6" name="テキスト ボックス 95">
          <a:extLst>
            <a:ext uri="{FF2B5EF4-FFF2-40B4-BE49-F238E27FC236}">
              <a16:creationId xmlns:a16="http://schemas.microsoft.com/office/drawing/2014/main" id="{F308113D-698D-435A-ABCC-8B865DD7A536}"/>
            </a:ext>
          </a:extLst>
        </xdr:cNvPr>
        <xdr:cNvSpPr txBox="1"/>
      </xdr:nvSpPr>
      <xdr:spPr>
        <a:xfrm>
          <a:off x="971550" y="685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31EE9751-02E2-44EB-B445-277D25E4BADE}"/>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66D79E45-AB98-4723-94B5-6E2B24A292EC}"/>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9405DA98-D798-4221-9C18-F46B9476B2F4}"/>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1E18BAEA-201F-4CF5-982A-1E402C4DA444}"/>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52C7E8EC-8BE8-49E1-A79C-3EC9BAB80124}"/>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ACB5F436-5756-4E5E-A3E7-4C7DDDAA98E6}"/>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3602E3E4-81B3-44CC-A174-4E936A04A4D3}"/>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E6EAC6FF-ABE8-4A28-8BB6-105A15296082}"/>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E421A1B0-A957-456E-8CBD-6ABC588A1AF6}"/>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A2506CBE-B911-47F1-8617-C82B9C936454}"/>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2621FC85-A734-462E-BF01-E1A544D29EF4}"/>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55E741B3-5023-4884-968E-BAC3B5B74B97}"/>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1E12321D-E7D9-4184-BAC4-C53C4EFA5A19}"/>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年度のみ普通交付税を中心とした見込み以上の経常一般財源を確保し、経常経費の削減に努めた結果、類似団体と比較し比率が向上したが令和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年度については再び類似団体と同程度となった。今後も引き続き人件費、消耗品、光熱水費及び委託料などの経常経費の削減に努め、あわせて歳入財源の確保に努めていく。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A5A6E124-9524-4DE9-BCAA-CBB73CD4587C}"/>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6E3EDF5E-A504-429D-83B9-FC78B67251E9}"/>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5F9F422E-BEC1-4E12-82A0-CA28FBFC7FFC}"/>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BA2B4E8B-CA3C-4213-811D-C788161470E7}"/>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F02CF194-D7A4-494F-BC9D-5ADDFE63A6D9}"/>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BA266732-9676-43F0-A7CE-DE0BFBB1A4B0}"/>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60778B-90C0-49C2-9835-3FA5D10FB121}"/>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F3E0B83C-49F2-4412-B6C0-6A5748A6F6C2}"/>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E10BA537-46A7-436D-9ECF-28B4EA0F443F}"/>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BF7058D3-F678-4F74-B397-94468115C54C}"/>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4E9DD184-57D4-49B1-8FE4-B2E1C0B5E329}"/>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5432BDF0-6E2E-47CA-95BB-16C9DE0BECD3}"/>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1E960186-55D3-4A8F-9F9B-78E8A5C13845}"/>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43932787-A5F4-4F6B-AB70-6B402ED2D195}"/>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FE231441-1ED7-4FF5-808F-E1F76D4144EA}"/>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69BA03B6-41CF-40F5-B57B-5CE154156C4A}"/>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93FCAB9-6754-449D-B49F-204004BD8F28}"/>
            </a:ext>
          </a:extLst>
        </xdr:cNvPr>
        <xdr:cNvCxnSpPr/>
      </xdr:nvCxnSpPr>
      <xdr:spPr>
        <a:xfrm flipV="1">
          <a:off x="4514850" y="9725236"/>
          <a:ext cx="0" cy="1582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454D836C-2518-476A-831D-8783C2068E51}"/>
            </a:ext>
          </a:extLst>
        </xdr:cNvPr>
        <xdr:cNvSpPr txBox="1"/>
      </xdr:nvSpPr>
      <xdr:spPr>
        <a:xfrm>
          <a:off x="4584700" y="1127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51B9231B-45D1-4F9F-8CA7-9098B854F9BA}"/>
            </a:ext>
          </a:extLst>
        </xdr:cNvPr>
        <xdr:cNvCxnSpPr/>
      </xdr:nvCxnSpPr>
      <xdr:spPr>
        <a:xfrm>
          <a:off x="4425950" y="11307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1D681ACC-2EE0-4357-BDB1-8E272A71066A}"/>
            </a:ext>
          </a:extLst>
        </xdr:cNvPr>
        <xdr:cNvSpPr txBox="1"/>
      </xdr:nvSpPr>
      <xdr:spPr>
        <a:xfrm>
          <a:off x="4584700" y="947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517D9F97-8830-44BE-8E55-9A38D10454AC}"/>
            </a:ext>
          </a:extLst>
        </xdr:cNvPr>
        <xdr:cNvCxnSpPr/>
      </xdr:nvCxnSpPr>
      <xdr:spPr>
        <a:xfrm>
          <a:off x="4425950" y="97252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127423</xdr:rowOff>
    </xdr:from>
    <xdr:to>
      <xdr:col>23</xdr:col>
      <xdr:colOff>133350</xdr:colOff>
      <xdr:row>63</xdr:row>
      <xdr:rowOff>78105</xdr:rowOff>
    </xdr:to>
    <xdr:cxnSp macro="">
      <xdr:nvCxnSpPr>
        <xdr:cNvPr id="131" name="直線コネクタ 130">
          <a:extLst>
            <a:ext uri="{FF2B5EF4-FFF2-40B4-BE49-F238E27FC236}">
              <a16:creationId xmlns:a16="http://schemas.microsoft.com/office/drawing/2014/main" id="{AFB92300-237B-4BFA-88C1-E57A59522308}"/>
            </a:ext>
          </a:extLst>
        </xdr:cNvPr>
        <xdr:cNvCxnSpPr/>
      </xdr:nvCxnSpPr>
      <xdr:spPr>
        <a:xfrm>
          <a:off x="3752850" y="10353463"/>
          <a:ext cx="762000" cy="28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F12FFC87-CF29-44D6-8320-C071FCA7CCD2}"/>
            </a:ext>
          </a:extLst>
        </xdr:cNvPr>
        <xdr:cNvSpPr txBox="1"/>
      </xdr:nvSpPr>
      <xdr:spPr>
        <a:xfrm>
          <a:off x="4584700" y="10596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5CBA5827-AE63-483F-979A-EEAA79F092B7}"/>
            </a:ext>
          </a:extLst>
        </xdr:cNvPr>
        <xdr:cNvSpPr/>
      </xdr:nvSpPr>
      <xdr:spPr>
        <a:xfrm>
          <a:off x="446405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127423</xdr:rowOff>
    </xdr:from>
    <xdr:to>
      <xdr:col>19</xdr:col>
      <xdr:colOff>133350</xdr:colOff>
      <xdr:row>63</xdr:row>
      <xdr:rowOff>110279</xdr:rowOff>
    </xdr:to>
    <xdr:cxnSp macro="">
      <xdr:nvCxnSpPr>
        <xdr:cNvPr id="134" name="直線コネクタ 133">
          <a:extLst>
            <a:ext uri="{FF2B5EF4-FFF2-40B4-BE49-F238E27FC236}">
              <a16:creationId xmlns:a16="http://schemas.microsoft.com/office/drawing/2014/main" id="{0F9BEC61-2D38-4747-9E4A-57898E53E9E9}"/>
            </a:ext>
          </a:extLst>
        </xdr:cNvPr>
        <xdr:cNvCxnSpPr/>
      </xdr:nvCxnSpPr>
      <xdr:spPr>
        <a:xfrm flipV="1">
          <a:off x="2940050" y="10353463"/>
          <a:ext cx="812800" cy="3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4A7C8E50-ACFF-4128-AEC2-DC8DD4506F09}"/>
            </a:ext>
          </a:extLst>
        </xdr:cNvPr>
        <xdr:cNvSpPr/>
      </xdr:nvSpPr>
      <xdr:spPr>
        <a:xfrm>
          <a:off x="3702050" y="1048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EA7A99BA-3E36-4BEA-AE57-DE4329F0CEC4}"/>
            </a:ext>
          </a:extLst>
        </xdr:cNvPr>
        <xdr:cNvSpPr txBox="1"/>
      </xdr:nvSpPr>
      <xdr:spPr>
        <a:xfrm>
          <a:off x="3409950" y="1056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110279</xdr:rowOff>
    </xdr:from>
    <xdr:to>
      <xdr:col>15</xdr:col>
      <xdr:colOff>82550</xdr:colOff>
      <xdr:row>64</xdr:row>
      <xdr:rowOff>63500</xdr:rowOff>
    </xdr:to>
    <xdr:cxnSp macro="">
      <xdr:nvCxnSpPr>
        <xdr:cNvPr id="137" name="直線コネクタ 136">
          <a:extLst>
            <a:ext uri="{FF2B5EF4-FFF2-40B4-BE49-F238E27FC236}">
              <a16:creationId xmlns:a16="http://schemas.microsoft.com/office/drawing/2014/main" id="{C9B7528C-8D88-49CA-B935-363F90615B5F}"/>
            </a:ext>
          </a:extLst>
        </xdr:cNvPr>
        <xdr:cNvCxnSpPr/>
      </xdr:nvCxnSpPr>
      <xdr:spPr>
        <a:xfrm flipV="1">
          <a:off x="2127250" y="10671599"/>
          <a:ext cx="812800" cy="12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9ECA0FF7-96AB-43C8-A3F9-883DCBB5E8BE}"/>
            </a:ext>
          </a:extLst>
        </xdr:cNvPr>
        <xdr:cNvSpPr/>
      </xdr:nvSpPr>
      <xdr:spPr>
        <a:xfrm>
          <a:off x="2889250" y="1067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37490444-0D2E-4462-808C-DFB891507E89}"/>
            </a:ext>
          </a:extLst>
        </xdr:cNvPr>
        <xdr:cNvSpPr txBox="1"/>
      </xdr:nvSpPr>
      <xdr:spPr>
        <a:xfrm>
          <a:off x="2597150" y="1075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64</xdr:row>
      <xdr:rowOff>63500</xdr:rowOff>
    </xdr:to>
    <xdr:cxnSp macro="">
      <xdr:nvCxnSpPr>
        <xdr:cNvPr id="140" name="直線コネクタ 139">
          <a:extLst>
            <a:ext uri="{FF2B5EF4-FFF2-40B4-BE49-F238E27FC236}">
              <a16:creationId xmlns:a16="http://schemas.microsoft.com/office/drawing/2014/main" id="{5DDA7E00-2ACE-4619-A60E-A226335D6A79}"/>
            </a:ext>
          </a:extLst>
        </xdr:cNvPr>
        <xdr:cNvCxnSpPr/>
      </xdr:nvCxnSpPr>
      <xdr:spPr>
        <a:xfrm>
          <a:off x="1333500" y="10732135"/>
          <a:ext cx="79375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EFAF095E-CE96-42F2-B19C-A775E7CCED77}"/>
            </a:ext>
          </a:extLst>
        </xdr:cNvPr>
        <xdr:cNvSpPr/>
      </xdr:nvSpPr>
      <xdr:spPr>
        <a:xfrm>
          <a:off x="2095500" y="1072536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18E612D9-EDBC-4D10-BF15-90B7EB9085AA}"/>
            </a:ext>
          </a:extLst>
        </xdr:cNvPr>
        <xdr:cNvSpPr txBox="1"/>
      </xdr:nvSpPr>
      <xdr:spPr>
        <a:xfrm>
          <a:off x="1784350" y="104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3AA6FC8A-D080-4A17-9749-9FDD7C827C90}"/>
            </a:ext>
          </a:extLst>
        </xdr:cNvPr>
        <xdr:cNvSpPr/>
      </xdr:nvSpPr>
      <xdr:spPr>
        <a:xfrm>
          <a:off x="1282700" y="1070123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2A4DCB6D-90EB-45F0-BEB0-B7284337DDCB}"/>
            </a:ext>
          </a:extLst>
        </xdr:cNvPr>
        <xdr:cNvSpPr txBox="1"/>
      </xdr:nvSpPr>
      <xdr:spPr>
        <a:xfrm>
          <a:off x="971550" y="1078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7556C9E2-0A27-444B-A1EB-06C44B690F4E}"/>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9B608FF-5E4E-4FD0-BEB2-0911737E849F}"/>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10925DC-EB20-4FDD-AADB-E69E4A9B3B43}"/>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EEF1B72-570E-40B8-BA36-D680B1364934}"/>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D9989B2-3ED6-48D8-997E-6DF879BC2307}"/>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27305</xdr:rowOff>
    </xdr:from>
    <xdr:to>
      <xdr:col>23</xdr:col>
      <xdr:colOff>184150</xdr:colOff>
      <xdr:row>63</xdr:row>
      <xdr:rowOff>128905</xdr:rowOff>
    </xdr:to>
    <xdr:sp macro="" textlink="">
      <xdr:nvSpPr>
        <xdr:cNvPr id="150" name="楕円 149">
          <a:extLst>
            <a:ext uri="{FF2B5EF4-FFF2-40B4-BE49-F238E27FC236}">
              <a16:creationId xmlns:a16="http://schemas.microsoft.com/office/drawing/2014/main" id="{954171BE-2FAD-4FC2-8A49-A84BE0AEAF55}"/>
            </a:ext>
          </a:extLst>
        </xdr:cNvPr>
        <xdr:cNvSpPr/>
      </xdr:nvSpPr>
      <xdr:spPr>
        <a:xfrm>
          <a:off x="446405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43832</xdr:rowOff>
    </xdr:from>
    <xdr:ext cx="762000" cy="259045"/>
    <xdr:sp macro="" textlink="">
      <xdr:nvSpPr>
        <xdr:cNvPr id="151" name="財政構造の弾力性該当値テキスト">
          <a:extLst>
            <a:ext uri="{FF2B5EF4-FFF2-40B4-BE49-F238E27FC236}">
              <a16:creationId xmlns:a16="http://schemas.microsoft.com/office/drawing/2014/main" id="{2EF16266-5A39-4750-BA27-CA5ED65AF313}"/>
            </a:ext>
          </a:extLst>
        </xdr:cNvPr>
        <xdr:cNvSpPr txBox="1"/>
      </xdr:nvSpPr>
      <xdr:spPr>
        <a:xfrm>
          <a:off x="45847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2" name="楕円 151">
          <a:extLst>
            <a:ext uri="{FF2B5EF4-FFF2-40B4-BE49-F238E27FC236}">
              <a16:creationId xmlns:a16="http://schemas.microsoft.com/office/drawing/2014/main" id="{259DBDC3-41D0-4DEC-B9B5-503355EC2CCD}"/>
            </a:ext>
          </a:extLst>
        </xdr:cNvPr>
        <xdr:cNvSpPr/>
      </xdr:nvSpPr>
      <xdr:spPr>
        <a:xfrm>
          <a:off x="3702050" y="103026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16950</xdr:rowOff>
    </xdr:from>
    <xdr:ext cx="736600" cy="259045"/>
    <xdr:sp macro="" textlink="">
      <xdr:nvSpPr>
        <xdr:cNvPr id="153" name="テキスト ボックス 152">
          <a:extLst>
            <a:ext uri="{FF2B5EF4-FFF2-40B4-BE49-F238E27FC236}">
              <a16:creationId xmlns:a16="http://schemas.microsoft.com/office/drawing/2014/main" id="{C1C88FD8-1C60-4C4E-90D2-2C43F635DC18}"/>
            </a:ext>
          </a:extLst>
        </xdr:cNvPr>
        <xdr:cNvSpPr txBox="1"/>
      </xdr:nvSpPr>
      <xdr:spPr>
        <a:xfrm>
          <a:off x="3409950" y="1007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59479</xdr:rowOff>
    </xdr:from>
    <xdr:to>
      <xdr:col>15</xdr:col>
      <xdr:colOff>133350</xdr:colOff>
      <xdr:row>63</xdr:row>
      <xdr:rowOff>161079</xdr:rowOff>
    </xdr:to>
    <xdr:sp macro="" textlink="">
      <xdr:nvSpPr>
        <xdr:cNvPr id="154" name="楕円 153">
          <a:extLst>
            <a:ext uri="{FF2B5EF4-FFF2-40B4-BE49-F238E27FC236}">
              <a16:creationId xmlns:a16="http://schemas.microsoft.com/office/drawing/2014/main" id="{4826664B-CA69-48F8-8466-9782349FBCEF}"/>
            </a:ext>
          </a:extLst>
        </xdr:cNvPr>
        <xdr:cNvSpPr/>
      </xdr:nvSpPr>
      <xdr:spPr>
        <a:xfrm>
          <a:off x="2889250" y="1062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171256</xdr:rowOff>
    </xdr:from>
    <xdr:ext cx="762000" cy="259045"/>
    <xdr:sp macro="" textlink="">
      <xdr:nvSpPr>
        <xdr:cNvPr id="155" name="テキスト ボックス 154">
          <a:extLst>
            <a:ext uri="{FF2B5EF4-FFF2-40B4-BE49-F238E27FC236}">
              <a16:creationId xmlns:a16="http://schemas.microsoft.com/office/drawing/2014/main" id="{26380509-1CF2-47CF-89EC-EA902F29BD15}"/>
            </a:ext>
          </a:extLst>
        </xdr:cNvPr>
        <xdr:cNvSpPr txBox="1"/>
      </xdr:nvSpPr>
      <xdr:spPr>
        <a:xfrm>
          <a:off x="2597150" y="10397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6" name="楕円 155">
          <a:extLst>
            <a:ext uri="{FF2B5EF4-FFF2-40B4-BE49-F238E27FC236}">
              <a16:creationId xmlns:a16="http://schemas.microsoft.com/office/drawing/2014/main" id="{BEBA52AE-ED14-4AB1-9002-1BD2D9B406E1}"/>
            </a:ext>
          </a:extLst>
        </xdr:cNvPr>
        <xdr:cNvSpPr/>
      </xdr:nvSpPr>
      <xdr:spPr>
        <a:xfrm>
          <a:off x="2095500" y="107416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7" name="テキスト ボックス 156">
          <a:extLst>
            <a:ext uri="{FF2B5EF4-FFF2-40B4-BE49-F238E27FC236}">
              <a16:creationId xmlns:a16="http://schemas.microsoft.com/office/drawing/2014/main" id="{DAF28B69-55B0-4581-B8BB-C644E3319865}"/>
            </a:ext>
          </a:extLst>
        </xdr:cNvPr>
        <xdr:cNvSpPr txBox="1"/>
      </xdr:nvSpPr>
      <xdr:spPr>
        <a:xfrm>
          <a:off x="1784350" y="1082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58" name="楕円 157">
          <a:extLst>
            <a:ext uri="{FF2B5EF4-FFF2-40B4-BE49-F238E27FC236}">
              <a16:creationId xmlns:a16="http://schemas.microsoft.com/office/drawing/2014/main" id="{C937AE1D-A0F8-4815-9FE2-75BAD8E7B6DA}"/>
            </a:ext>
          </a:extLst>
        </xdr:cNvPr>
        <xdr:cNvSpPr/>
      </xdr:nvSpPr>
      <xdr:spPr>
        <a:xfrm>
          <a:off x="1282700" y="1068514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64152</xdr:rowOff>
    </xdr:from>
    <xdr:ext cx="762000" cy="259045"/>
    <xdr:sp macro="" textlink="">
      <xdr:nvSpPr>
        <xdr:cNvPr id="159" name="テキスト ボックス 158">
          <a:extLst>
            <a:ext uri="{FF2B5EF4-FFF2-40B4-BE49-F238E27FC236}">
              <a16:creationId xmlns:a16="http://schemas.microsoft.com/office/drawing/2014/main" id="{45FAF1C1-EE78-4FED-B736-F7F6960AF415}"/>
            </a:ext>
          </a:extLst>
        </xdr:cNvPr>
        <xdr:cNvSpPr txBox="1"/>
      </xdr:nvSpPr>
      <xdr:spPr>
        <a:xfrm>
          <a:off x="971550" y="1045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867A2136-0BFB-4754-A137-872598C62733}"/>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4F1D8E41-C1F7-4579-96AA-3012CFE44AF9}"/>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85E0F147-0FB1-4BF0-B802-9CEA38D8A497}"/>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[384,176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52BCC798-40A7-44A0-8749-3C23EFE294E4}"/>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B7A4FDEA-B4B6-4D89-937E-E1B59614A6E7}"/>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B177A9E7-C667-4A15-B59A-1F2B03229FB7}"/>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11241A71-CA78-4564-9E4E-2F1E383C9A46}"/>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5F5972CA-45B4-43F7-A7F4-3723FD26BBAF}"/>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3706457E-12B9-4E4B-9219-E225B50E2AF3}"/>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5D0B71B2-5EE9-436B-A367-E6CDCAFBD40E}"/>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7D50EAC7-F3F7-456A-9715-5999931309EA}"/>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DF7EE14E-A70D-475C-A186-49444A47706F}"/>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CB30E0AA-0834-42D6-9695-D183CB2438FD}"/>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物件費等の合計額の人口一人あたりの金額が類似団体平均を下回っている要因として、ゴミ処理業務や消防業務を一部事務組合で行っていることが挙げられる。一部事務組合の人件費や物件費等に充てる負担金や公営企業会計への繰出金などの費用を合計した場合、人口一人当たりの金額は大幅に増加することになる。本村自体を見てみる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年度以後は横ばいであったが、令和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年度から増加傾向にある。人件費については減少傾向にあるので今後も引き続き、物件費等の経費の抑制に努めていく。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65473EE6-DC83-4AC2-94C3-4A127741BE71}"/>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2E9BB047-32AD-4C82-B027-C6E0D6B40CBA}"/>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10B53E64-077F-49BD-8680-5479FC452E45}"/>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5387891-61C6-4543-95F8-DF93BE10AD17}"/>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3141F170-6C07-4058-A501-DBDD9187831F}"/>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1CC92BF8-AA47-4A94-9BC8-D3CB7F76CD28}"/>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8B0009EA-0378-4768-B730-F253878C1047}"/>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F1B0472B-3888-45CE-88A1-350D22BD58A7}"/>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2E2CE489-DC75-49C1-9DDE-C9835F6B37B0}"/>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F5825B6C-0546-401A-9988-88307CF4D162}"/>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93524C0E-C8E3-4BBF-86A0-5A2436F65D4F}"/>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D06EF14-F181-4701-A46D-15BE9AEBFEEC}"/>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4E9470F2-F825-4FDC-9000-71B9D2EF16EE}"/>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CF9C5492-1BCA-461A-A123-62A6644BFCF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D15E2CA0-F3EC-4255-8E43-26708C9EE714}"/>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85629E97-949C-49AF-8EA8-7B5F48202A2F}"/>
            </a:ext>
          </a:extLst>
        </xdr:cNvPr>
        <xdr:cNvCxnSpPr/>
      </xdr:nvCxnSpPr>
      <xdr:spPr>
        <a:xfrm flipV="1">
          <a:off x="4514850" y="13700025"/>
          <a:ext cx="0" cy="1308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3707722E-67C2-4684-8067-FDCB14DD6D36}"/>
            </a:ext>
          </a:extLst>
        </xdr:cNvPr>
        <xdr:cNvSpPr txBox="1"/>
      </xdr:nvSpPr>
      <xdr:spPr>
        <a:xfrm>
          <a:off x="4584700" y="1498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B5B156ED-AEDC-45C2-8CEC-239B42B71FDF}"/>
            </a:ext>
          </a:extLst>
        </xdr:cNvPr>
        <xdr:cNvCxnSpPr/>
      </xdr:nvCxnSpPr>
      <xdr:spPr>
        <a:xfrm>
          <a:off x="4425950" y="150089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CCB23E6-4D59-4BB7-BC77-2ED782F9CB8D}"/>
            </a:ext>
          </a:extLst>
        </xdr:cNvPr>
        <xdr:cNvSpPr txBox="1"/>
      </xdr:nvSpPr>
      <xdr:spPr>
        <a:xfrm>
          <a:off x="4584700" y="134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3C94C054-EEED-4ABB-B552-E7316F5D63D2}"/>
            </a:ext>
          </a:extLst>
        </xdr:cNvPr>
        <xdr:cNvCxnSpPr/>
      </xdr:nvCxnSpPr>
      <xdr:spPr>
        <a:xfrm>
          <a:off x="4425950" y="137000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31114</xdr:rowOff>
    </xdr:from>
    <xdr:to>
      <xdr:col>23</xdr:col>
      <xdr:colOff>133350</xdr:colOff>
      <xdr:row>82</xdr:row>
      <xdr:rowOff>50772</xdr:rowOff>
    </xdr:to>
    <xdr:cxnSp macro="">
      <xdr:nvCxnSpPr>
        <xdr:cNvPr id="193" name="直線コネクタ 192">
          <a:extLst>
            <a:ext uri="{FF2B5EF4-FFF2-40B4-BE49-F238E27FC236}">
              <a16:creationId xmlns:a16="http://schemas.microsoft.com/office/drawing/2014/main" id="{6C6D1A37-8E94-4726-B16C-433D3981577D}"/>
            </a:ext>
          </a:extLst>
        </xdr:cNvPr>
        <xdr:cNvCxnSpPr/>
      </xdr:nvCxnSpPr>
      <xdr:spPr>
        <a:xfrm>
          <a:off x="3752850" y="13777594"/>
          <a:ext cx="762000" cy="1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552C4252-1946-4C1A-8005-55C45BC3ECDD}"/>
            </a:ext>
          </a:extLst>
        </xdr:cNvPr>
        <xdr:cNvSpPr txBox="1"/>
      </xdr:nvSpPr>
      <xdr:spPr>
        <a:xfrm>
          <a:off x="4584700" y="13832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F482E121-962C-42E1-9A0D-BB8086F0EE2C}"/>
            </a:ext>
          </a:extLst>
        </xdr:cNvPr>
        <xdr:cNvSpPr/>
      </xdr:nvSpPr>
      <xdr:spPr>
        <a:xfrm>
          <a:off x="4464050" y="138599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13861</xdr:rowOff>
    </xdr:from>
    <xdr:to>
      <xdr:col>19</xdr:col>
      <xdr:colOff>133350</xdr:colOff>
      <xdr:row>82</xdr:row>
      <xdr:rowOff>31114</xdr:rowOff>
    </xdr:to>
    <xdr:cxnSp macro="">
      <xdr:nvCxnSpPr>
        <xdr:cNvPr id="196" name="直線コネクタ 195">
          <a:extLst>
            <a:ext uri="{FF2B5EF4-FFF2-40B4-BE49-F238E27FC236}">
              <a16:creationId xmlns:a16="http://schemas.microsoft.com/office/drawing/2014/main" id="{EE37E1C7-359A-4051-AEF7-45F4FDA7400D}"/>
            </a:ext>
          </a:extLst>
        </xdr:cNvPr>
        <xdr:cNvCxnSpPr/>
      </xdr:nvCxnSpPr>
      <xdr:spPr>
        <a:xfrm>
          <a:off x="2940050" y="13760341"/>
          <a:ext cx="812800" cy="1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279D5205-68BE-4C11-AB8F-BB47FD32B4C8}"/>
            </a:ext>
          </a:extLst>
        </xdr:cNvPr>
        <xdr:cNvSpPr/>
      </xdr:nvSpPr>
      <xdr:spPr>
        <a:xfrm>
          <a:off x="3702050" y="138302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F95EDD6B-BF3E-4CC4-AF84-18AE843B4A3A}"/>
            </a:ext>
          </a:extLst>
        </xdr:cNvPr>
        <xdr:cNvSpPr txBox="1"/>
      </xdr:nvSpPr>
      <xdr:spPr>
        <a:xfrm>
          <a:off x="3409950" y="13916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166765</xdr:rowOff>
    </xdr:from>
    <xdr:to>
      <xdr:col>15</xdr:col>
      <xdr:colOff>82550</xdr:colOff>
      <xdr:row>82</xdr:row>
      <xdr:rowOff>13861</xdr:rowOff>
    </xdr:to>
    <xdr:cxnSp macro="">
      <xdr:nvCxnSpPr>
        <xdr:cNvPr id="199" name="直線コネクタ 198">
          <a:extLst>
            <a:ext uri="{FF2B5EF4-FFF2-40B4-BE49-F238E27FC236}">
              <a16:creationId xmlns:a16="http://schemas.microsoft.com/office/drawing/2014/main" id="{90A6301A-DAEE-4B7E-8080-510F44460053}"/>
            </a:ext>
          </a:extLst>
        </xdr:cNvPr>
        <xdr:cNvCxnSpPr/>
      </xdr:nvCxnSpPr>
      <xdr:spPr>
        <a:xfrm>
          <a:off x="2127250" y="13745605"/>
          <a:ext cx="812800" cy="1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BBFAF1AF-19FF-4573-8475-4857C0B67D38}"/>
            </a:ext>
          </a:extLst>
        </xdr:cNvPr>
        <xdr:cNvSpPr/>
      </xdr:nvSpPr>
      <xdr:spPr>
        <a:xfrm>
          <a:off x="2889250" y="1381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4A9CBC88-1464-41FF-B5F9-086AE941EAF5}"/>
            </a:ext>
          </a:extLst>
        </xdr:cNvPr>
        <xdr:cNvSpPr txBox="1"/>
      </xdr:nvSpPr>
      <xdr:spPr>
        <a:xfrm>
          <a:off x="2597150" y="1389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166765</xdr:rowOff>
    </xdr:from>
    <xdr:to>
      <xdr:col>11</xdr:col>
      <xdr:colOff>31750</xdr:colOff>
      <xdr:row>81</xdr:row>
      <xdr:rowOff>167373</xdr:rowOff>
    </xdr:to>
    <xdr:cxnSp macro="">
      <xdr:nvCxnSpPr>
        <xdr:cNvPr id="202" name="直線コネクタ 201">
          <a:extLst>
            <a:ext uri="{FF2B5EF4-FFF2-40B4-BE49-F238E27FC236}">
              <a16:creationId xmlns:a16="http://schemas.microsoft.com/office/drawing/2014/main" id="{57279FFA-4036-4946-90BF-790A1B290C29}"/>
            </a:ext>
          </a:extLst>
        </xdr:cNvPr>
        <xdr:cNvCxnSpPr/>
      </xdr:nvCxnSpPr>
      <xdr:spPr>
        <a:xfrm flipV="1">
          <a:off x="1333500" y="13745605"/>
          <a:ext cx="79375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28F7B327-5588-4B90-A8CE-A3292823FAC6}"/>
            </a:ext>
          </a:extLst>
        </xdr:cNvPr>
        <xdr:cNvSpPr/>
      </xdr:nvSpPr>
      <xdr:spPr>
        <a:xfrm>
          <a:off x="2095500" y="137820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5AB0C4BB-C3EE-4CAD-B35B-4A7AF78470C6}"/>
            </a:ext>
          </a:extLst>
        </xdr:cNvPr>
        <xdr:cNvSpPr txBox="1"/>
      </xdr:nvSpPr>
      <xdr:spPr>
        <a:xfrm>
          <a:off x="1784350" y="1386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9E47B793-E7B4-4D9C-AED4-0C5CA3AD153B}"/>
            </a:ext>
          </a:extLst>
        </xdr:cNvPr>
        <xdr:cNvSpPr/>
      </xdr:nvSpPr>
      <xdr:spPr>
        <a:xfrm>
          <a:off x="1282700" y="13774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EC0EE5DC-0520-4427-A7E1-EED77BEA3117}"/>
            </a:ext>
          </a:extLst>
        </xdr:cNvPr>
        <xdr:cNvSpPr txBox="1"/>
      </xdr:nvSpPr>
      <xdr:spPr>
        <a:xfrm>
          <a:off x="971550" y="1386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3FDDA620-AF75-406C-8F86-2CEC20CA70C2}"/>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44B6BA79-6ED6-423A-BDD3-EFC1876A1A42}"/>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8D9166E-E59A-4150-B92E-D628BE0A9A12}"/>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90941528-3CF8-4958-9507-71FF27CF7D53}"/>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E300294-1E84-4E4C-91DE-1564B1CA9617}"/>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171422</xdr:rowOff>
    </xdr:from>
    <xdr:to>
      <xdr:col>23</xdr:col>
      <xdr:colOff>184150</xdr:colOff>
      <xdr:row>82</xdr:row>
      <xdr:rowOff>101572</xdr:rowOff>
    </xdr:to>
    <xdr:sp macro="" textlink="">
      <xdr:nvSpPr>
        <xdr:cNvPr id="212" name="楕円 211">
          <a:extLst>
            <a:ext uri="{FF2B5EF4-FFF2-40B4-BE49-F238E27FC236}">
              <a16:creationId xmlns:a16="http://schemas.microsoft.com/office/drawing/2014/main" id="{517EFBB5-FCEB-41B6-AF8C-EF7D1DB224A1}"/>
            </a:ext>
          </a:extLst>
        </xdr:cNvPr>
        <xdr:cNvSpPr/>
      </xdr:nvSpPr>
      <xdr:spPr>
        <a:xfrm>
          <a:off x="4464050" y="13750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92699</xdr:rowOff>
    </xdr:from>
    <xdr:ext cx="762000" cy="259045"/>
    <xdr:sp macro="" textlink="">
      <xdr:nvSpPr>
        <xdr:cNvPr id="213" name="人件費・物件費等の状況該当値テキスト">
          <a:extLst>
            <a:ext uri="{FF2B5EF4-FFF2-40B4-BE49-F238E27FC236}">
              <a16:creationId xmlns:a16="http://schemas.microsoft.com/office/drawing/2014/main" id="{454D42C1-D11F-4487-A043-22DD2349C4F5}"/>
            </a:ext>
          </a:extLst>
        </xdr:cNvPr>
        <xdr:cNvSpPr txBox="1"/>
      </xdr:nvSpPr>
      <xdr:spPr>
        <a:xfrm>
          <a:off x="4584700" y="1367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151764</xdr:rowOff>
    </xdr:from>
    <xdr:to>
      <xdr:col>19</xdr:col>
      <xdr:colOff>184150</xdr:colOff>
      <xdr:row>82</xdr:row>
      <xdr:rowOff>81914</xdr:rowOff>
    </xdr:to>
    <xdr:sp macro="" textlink="">
      <xdr:nvSpPr>
        <xdr:cNvPr id="214" name="楕円 213">
          <a:extLst>
            <a:ext uri="{FF2B5EF4-FFF2-40B4-BE49-F238E27FC236}">
              <a16:creationId xmlns:a16="http://schemas.microsoft.com/office/drawing/2014/main" id="{CF9B613B-A062-41A4-9E09-448B9A65034D}"/>
            </a:ext>
          </a:extLst>
        </xdr:cNvPr>
        <xdr:cNvSpPr/>
      </xdr:nvSpPr>
      <xdr:spPr>
        <a:xfrm>
          <a:off x="3702050" y="13730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92091</xdr:rowOff>
    </xdr:from>
    <xdr:ext cx="736600" cy="259045"/>
    <xdr:sp macro="" textlink="">
      <xdr:nvSpPr>
        <xdr:cNvPr id="215" name="テキスト ボックス 214">
          <a:extLst>
            <a:ext uri="{FF2B5EF4-FFF2-40B4-BE49-F238E27FC236}">
              <a16:creationId xmlns:a16="http://schemas.microsoft.com/office/drawing/2014/main" id="{23B454AB-70DA-40E1-8027-38DBFF17F6AB}"/>
            </a:ext>
          </a:extLst>
        </xdr:cNvPr>
        <xdr:cNvSpPr txBox="1"/>
      </xdr:nvSpPr>
      <xdr:spPr>
        <a:xfrm>
          <a:off x="3409950" y="13503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134511</xdr:rowOff>
    </xdr:from>
    <xdr:to>
      <xdr:col>15</xdr:col>
      <xdr:colOff>133350</xdr:colOff>
      <xdr:row>82</xdr:row>
      <xdr:rowOff>64661</xdr:rowOff>
    </xdr:to>
    <xdr:sp macro="" textlink="">
      <xdr:nvSpPr>
        <xdr:cNvPr id="216" name="楕円 215">
          <a:extLst>
            <a:ext uri="{FF2B5EF4-FFF2-40B4-BE49-F238E27FC236}">
              <a16:creationId xmlns:a16="http://schemas.microsoft.com/office/drawing/2014/main" id="{0F1D771C-53C1-4719-BABC-6BBCAA86F605}"/>
            </a:ext>
          </a:extLst>
        </xdr:cNvPr>
        <xdr:cNvSpPr/>
      </xdr:nvSpPr>
      <xdr:spPr>
        <a:xfrm>
          <a:off x="2889250" y="13713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74838</xdr:rowOff>
    </xdr:from>
    <xdr:ext cx="762000" cy="259045"/>
    <xdr:sp macro="" textlink="">
      <xdr:nvSpPr>
        <xdr:cNvPr id="217" name="テキスト ボックス 216">
          <a:extLst>
            <a:ext uri="{FF2B5EF4-FFF2-40B4-BE49-F238E27FC236}">
              <a16:creationId xmlns:a16="http://schemas.microsoft.com/office/drawing/2014/main" id="{56FB528F-2CB4-4D06-8826-B1AE3B32A9CF}"/>
            </a:ext>
          </a:extLst>
        </xdr:cNvPr>
        <xdr:cNvSpPr txBox="1"/>
      </xdr:nvSpPr>
      <xdr:spPr>
        <a:xfrm>
          <a:off x="2597150" y="1348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115965</xdr:rowOff>
    </xdr:from>
    <xdr:to>
      <xdr:col>11</xdr:col>
      <xdr:colOff>82550</xdr:colOff>
      <xdr:row>82</xdr:row>
      <xdr:rowOff>46115</xdr:rowOff>
    </xdr:to>
    <xdr:sp macro="" textlink="">
      <xdr:nvSpPr>
        <xdr:cNvPr id="218" name="楕円 217">
          <a:extLst>
            <a:ext uri="{FF2B5EF4-FFF2-40B4-BE49-F238E27FC236}">
              <a16:creationId xmlns:a16="http://schemas.microsoft.com/office/drawing/2014/main" id="{08595F77-0651-44A2-BF5E-6F532453A4C9}"/>
            </a:ext>
          </a:extLst>
        </xdr:cNvPr>
        <xdr:cNvSpPr/>
      </xdr:nvSpPr>
      <xdr:spPr>
        <a:xfrm>
          <a:off x="2095500" y="1369480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56292</xdr:rowOff>
    </xdr:from>
    <xdr:ext cx="762000" cy="259045"/>
    <xdr:sp macro="" textlink="">
      <xdr:nvSpPr>
        <xdr:cNvPr id="219" name="テキスト ボックス 218">
          <a:extLst>
            <a:ext uri="{FF2B5EF4-FFF2-40B4-BE49-F238E27FC236}">
              <a16:creationId xmlns:a16="http://schemas.microsoft.com/office/drawing/2014/main" id="{D1EBCAC2-2B01-4917-87F8-9DF03A2C9EA5}"/>
            </a:ext>
          </a:extLst>
        </xdr:cNvPr>
        <xdr:cNvSpPr txBox="1"/>
      </xdr:nvSpPr>
      <xdr:spPr>
        <a:xfrm>
          <a:off x="1784350" y="1346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116573</xdr:rowOff>
    </xdr:from>
    <xdr:to>
      <xdr:col>7</xdr:col>
      <xdr:colOff>31750</xdr:colOff>
      <xdr:row>82</xdr:row>
      <xdr:rowOff>46723</xdr:rowOff>
    </xdr:to>
    <xdr:sp macro="" textlink="">
      <xdr:nvSpPr>
        <xdr:cNvPr id="220" name="楕円 219">
          <a:extLst>
            <a:ext uri="{FF2B5EF4-FFF2-40B4-BE49-F238E27FC236}">
              <a16:creationId xmlns:a16="http://schemas.microsoft.com/office/drawing/2014/main" id="{13AFA477-E417-4488-B95C-2645EBFA94EA}"/>
            </a:ext>
          </a:extLst>
        </xdr:cNvPr>
        <xdr:cNvSpPr/>
      </xdr:nvSpPr>
      <xdr:spPr>
        <a:xfrm>
          <a:off x="1282700" y="1369541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56900</xdr:rowOff>
    </xdr:from>
    <xdr:ext cx="762000" cy="259045"/>
    <xdr:sp macro="" textlink="">
      <xdr:nvSpPr>
        <xdr:cNvPr id="221" name="テキスト ボックス 220">
          <a:extLst>
            <a:ext uri="{FF2B5EF4-FFF2-40B4-BE49-F238E27FC236}">
              <a16:creationId xmlns:a16="http://schemas.microsoft.com/office/drawing/2014/main" id="{F3161F9C-704F-4CCD-B94C-EEF5B5A1AC27}"/>
            </a:ext>
          </a:extLst>
        </xdr:cNvPr>
        <xdr:cNvSpPr txBox="1"/>
      </xdr:nvSpPr>
      <xdr:spPr>
        <a:xfrm>
          <a:off x="971550" y="1346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4CF9E40C-9AA8-432A-A967-121CA236CC94}"/>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DBC3E13E-2C0B-4FAF-9944-22DCDB8B3652}"/>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87CD7F6C-B125-4300-B48F-3342EFDD6FF7}"/>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FAA4292-B800-4885-BB74-E9A3A4D73C89}"/>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C289AAFF-F978-40E5-BDB8-2129451A9EFA}"/>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54EB36D1-DE89-4270-970B-8AC0728A074E}"/>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E5E6643E-7F8A-4386-86BE-A5E86A805F47}"/>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7874400F-CB6C-454B-AF80-54E0BCE47069}"/>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18F2DA82-0084-4EA8-BE04-0F3989BC332D}"/>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85779FA0-208E-43D4-AF3A-AE1319F4BBFE}"/>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60E22F94-5120-4FF2-9A93-F7EF0ADF0539}"/>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9E18DF88-C52F-4945-B361-3AFCE2C2F1EF}"/>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9C40ACB1-DC30-45A6-855B-698E94F1C9EF}"/>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類似団体の平均とほぼ同じ水準で推移している。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職員数が少ないため年度毎の職員構成により値の変動が見られるが、職員給与制度については、国・県及び他の地方公共団体の給与制度の方向性を注視するとともに、将来に渡って行財政の健全運営を図るため、引き続き適正な給与制度の構築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6EE4CFEA-2921-4A49-B04A-F5923C823417}"/>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465A6CAF-CBD3-491E-9EC4-9737743C3E4F}"/>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185E776E-0CCD-425F-9A99-C4B084551989}"/>
            </a:ext>
          </a:extLst>
        </xdr:cNvPr>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8F0B7497-40CD-43FB-AD8A-660189095642}"/>
            </a:ext>
          </a:extLst>
        </xdr:cNvPr>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98D3043-A82C-470C-838A-1E588D9F6491}"/>
            </a:ext>
          </a:extLst>
        </xdr:cNvPr>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A36D98D5-C57E-4662-8A97-84FA5BB433EF}"/>
            </a:ext>
          </a:extLst>
        </xdr:cNvPr>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5F0542B6-8619-476C-ACE8-500190A8A88C}"/>
            </a:ext>
          </a:extLst>
        </xdr:cNvPr>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635372E9-7E94-492F-84AF-36E9470275C5}"/>
            </a:ext>
          </a:extLst>
        </xdr:cNvPr>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FC519C3A-7B2B-49C1-9660-73A7156A5B4A}"/>
            </a:ext>
          </a:extLst>
        </xdr:cNvPr>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5428CCF7-3FDD-4A85-80B8-F8819E1C8E49}"/>
            </a:ext>
          </a:extLst>
        </xdr:cNvPr>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B7740DA-C354-464D-84E5-31819C24343F}"/>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1F394BB3-6795-453C-8A3C-8734F2BF0E6C}"/>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C67EAB77-3D09-4EE5-8D37-0732DAF6E4B4}"/>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C740B4AF-56F4-484B-8F90-14893215E9A3}"/>
            </a:ext>
          </a:extLst>
        </xdr:cNvPr>
        <xdr:cNvCxnSpPr/>
      </xdr:nvCxnSpPr>
      <xdr:spPr>
        <a:xfrm flipV="1">
          <a:off x="15474950" y="13776198"/>
          <a:ext cx="0" cy="1203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16EAB20D-71B9-4290-AA57-06C58389781A}"/>
            </a:ext>
          </a:extLst>
        </xdr:cNvPr>
        <xdr:cNvSpPr txBox="1"/>
      </xdr:nvSpPr>
      <xdr:spPr>
        <a:xfrm>
          <a:off x="15563850" y="1495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EEB549A2-0306-4ED3-A953-5F54E7939BA0}"/>
            </a:ext>
          </a:extLst>
        </xdr:cNvPr>
        <xdr:cNvCxnSpPr/>
      </xdr:nvCxnSpPr>
      <xdr:spPr>
        <a:xfrm>
          <a:off x="15405100" y="149801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CE336B89-0EC5-4C68-B3BD-1E22958F0BBF}"/>
            </a:ext>
          </a:extLst>
        </xdr:cNvPr>
        <xdr:cNvSpPr txBox="1"/>
      </xdr:nvSpPr>
      <xdr:spPr>
        <a:xfrm>
          <a:off x="15563850" y="135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F2AC6555-ABFC-490E-90F7-6008431989F2}"/>
            </a:ext>
          </a:extLst>
        </xdr:cNvPr>
        <xdr:cNvCxnSpPr/>
      </xdr:nvCxnSpPr>
      <xdr:spPr>
        <a:xfrm>
          <a:off x="15405100" y="13776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142494</xdr:rowOff>
    </xdr:from>
    <xdr:to>
      <xdr:col>81</xdr:col>
      <xdr:colOff>44450</xdr:colOff>
      <xdr:row>88</xdr:row>
      <xdr:rowOff>38608</xdr:rowOff>
    </xdr:to>
    <xdr:cxnSp macro="">
      <xdr:nvCxnSpPr>
        <xdr:cNvPr id="253" name="直線コネクタ 252">
          <a:extLst>
            <a:ext uri="{FF2B5EF4-FFF2-40B4-BE49-F238E27FC236}">
              <a16:creationId xmlns:a16="http://schemas.microsoft.com/office/drawing/2014/main" id="{FF61CF37-A3E0-42DE-AE14-E0CE02603E70}"/>
            </a:ext>
          </a:extLst>
        </xdr:cNvPr>
        <xdr:cNvCxnSpPr/>
      </xdr:nvCxnSpPr>
      <xdr:spPr>
        <a:xfrm flipV="1">
          <a:off x="14712950" y="14727174"/>
          <a:ext cx="762000" cy="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8B16DCCD-7957-4587-86DD-1FC586F5D096}"/>
            </a:ext>
          </a:extLst>
        </xdr:cNvPr>
        <xdr:cNvSpPr txBox="1"/>
      </xdr:nvSpPr>
      <xdr:spPr>
        <a:xfrm>
          <a:off x="15563850" y="1470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F3B9C1CD-0ED3-452E-BC6E-446BD72A81DB}"/>
            </a:ext>
          </a:extLst>
        </xdr:cNvPr>
        <xdr:cNvSpPr/>
      </xdr:nvSpPr>
      <xdr:spPr>
        <a:xfrm>
          <a:off x="15427960" y="147294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28956</xdr:rowOff>
    </xdr:from>
    <xdr:to>
      <xdr:col>77</xdr:col>
      <xdr:colOff>44450</xdr:colOff>
      <xdr:row>88</xdr:row>
      <xdr:rowOff>38608</xdr:rowOff>
    </xdr:to>
    <xdr:cxnSp macro="">
      <xdr:nvCxnSpPr>
        <xdr:cNvPr id="256" name="直線コネクタ 255">
          <a:extLst>
            <a:ext uri="{FF2B5EF4-FFF2-40B4-BE49-F238E27FC236}">
              <a16:creationId xmlns:a16="http://schemas.microsoft.com/office/drawing/2014/main" id="{724FB6A5-B423-4E24-BBE7-1D5C7D0401C3}"/>
            </a:ext>
          </a:extLst>
        </xdr:cNvPr>
        <xdr:cNvCxnSpPr/>
      </xdr:nvCxnSpPr>
      <xdr:spPr>
        <a:xfrm>
          <a:off x="13903960" y="14781276"/>
          <a:ext cx="80899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A4832789-78FB-426F-A7E8-D9C84C471B90}"/>
            </a:ext>
          </a:extLst>
        </xdr:cNvPr>
        <xdr:cNvSpPr/>
      </xdr:nvSpPr>
      <xdr:spPr>
        <a:xfrm>
          <a:off x="14665960" y="1473911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80AA1404-FBE6-4963-8E52-24A88729BF9A}"/>
            </a:ext>
          </a:extLst>
        </xdr:cNvPr>
        <xdr:cNvSpPr txBox="1"/>
      </xdr:nvSpPr>
      <xdr:spPr>
        <a:xfrm>
          <a:off x="14370050" y="1451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28956</xdr:rowOff>
    </xdr:from>
    <xdr:to>
      <xdr:col>72</xdr:col>
      <xdr:colOff>203200</xdr:colOff>
      <xdr:row>88</xdr:row>
      <xdr:rowOff>28956</xdr:rowOff>
    </xdr:to>
    <xdr:cxnSp macro="">
      <xdr:nvCxnSpPr>
        <xdr:cNvPr id="259" name="直線コネクタ 258">
          <a:extLst>
            <a:ext uri="{FF2B5EF4-FFF2-40B4-BE49-F238E27FC236}">
              <a16:creationId xmlns:a16="http://schemas.microsoft.com/office/drawing/2014/main" id="{BBBA5DCB-6F30-4387-BD76-2A21B39EB8BA}"/>
            </a:ext>
          </a:extLst>
        </xdr:cNvPr>
        <xdr:cNvCxnSpPr/>
      </xdr:nvCxnSpPr>
      <xdr:spPr>
        <a:xfrm>
          <a:off x="13106400" y="1478127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54A96256-E54F-45F9-BC8E-831F988814EC}"/>
            </a:ext>
          </a:extLst>
        </xdr:cNvPr>
        <xdr:cNvSpPr/>
      </xdr:nvSpPr>
      <xdr:spPr>
        <a:xfrm>
          <a:off x="13868400" y="1473428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358FF505-A533-44B8-84B2-F6102AFECD15}"/>
            </a:ext>
          </a:extLst>
        </xdr:cNvPr>
        <xdr:cNvSpPr txBox="1"/>
      </xdr:nvSpPr>
      <xdr:spPr>
        <a:xfrm>
          <a:off x="13557250" y="1450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24130</xdr:rowOff>
    </xdr:from>
    <xdr:to>
      <xdr:col>68</xdr:col>
      <xdr:colOff>152400</xdr:colOff>
      <xdr:row>88</xdr:row>
      <xdr:rowOff>28956</xdr:rowOff>
    </xdr:to>
    <xdr:cxnSp macro="">
      <xdr:nvCxnSpPr>
        <xdr:cNvPr id="262" name="直線コネクタ 261">
          <a:extLst>
            <a:ext uri="{FF2B5EF4-FFF2-40B4-BE49-F238E27FC236}">
              <a16:creationId xmlns:a16="http://schemas.microsoft.com/office/drawing/2014/main" id="{A8938910-509C-461F-A625-FE0AE3D82612}"/>
            </a:ext>
          </a:extLst>
        </xdr:cNvPr>
        <xdr:cNvCxnSpPr/>
      </xdr:nvCxnSpPr>
      <xdr:spPr>
        <a:xfrm>
          <a:off x="12293600" y="14776450"/>
          <a:ext cx="8128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C72DA507-C7E7-4126-93B2-F245164486C8}"/>
            </a:ext>
          </a:extLst>
        </xdr:cNvPr>
        <xdr:cNvSpPr/>
      </xdr:nvSpPr>
      <xdr:spPr>
        <a:xfrm>
          <a:off x="13055600" y="1473428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6EB514F5-7BEB-472E-AE03-979A65131E34}"/>
            </a:ext>
          </a:extLst>
        </xdr:cNvPr>
        <xdr:cNvSpPr txBox="1"/>
      </xdr:nvSpPr>
      <xdr:spPr>
        <a:xfrm>
          <a:off x="12763500" y="1450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EE2055CD-AB12-41B4-A685-C1DAABE53A5E}"/>
            </a:ext>
          </a:extLst>
        </xdr:cNvPr>
        <xdr:cNvSpPr/>
      </xdr:nvSpPr>
      <xdr:spPr>
        <a:xfrm>
          <a:off x="12242800" y="14734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DF6CD15D-793F-4B0C-A22E-77E3FFE7CA24}"/>
            </a:ext>
          </a:extLst>
        </xdr:cNvPr>
        <xdr:cNvSpPr txBox="1"/>
      </xdr:nvSpPr>
      <xdr:spPr>
        <a:xfrm>
          <a:off x="11950700" y="1481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6AC4AB01-B15F-4FA5-BD75-0D160B9B2867}"/>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D1049ABE-3E79-413A-BFB8-75A05F57F142}"/>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AC71412D-D91D-4E21-AF2E-446AD5C14289}"/>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BB6B9C9C-C9C8-4914-AB3A-24ADBAF76BD2}"/>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984BF939-FEF2-4D55-9202-C7BFC8133395}"/>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91694</xdr:rowOff>
    </xdr:from>
    <xdr:to>
      <xdr:col>81</xdr:col>
      <xdr:colOff>95250</xdr:colOff>
      <xdr:row>88</xdr:row>
      <xdr:rowOff>21844</xdr:rowOff>
    </xdr:to>
    <xdr:sp macro="" textlink="">
      <xdr:nvSpPr>
        <xdr:cNvPr id="272" name="楕円 271">
          <a:extLst>
            <a:ext uri="{FF2B5EF4-FFF2-40B4-BE49-F238E27FC236}">
              <a16:creationId xmlns:a16="http://schemas.microsoft.com/office/drawing/2014/main" id="{8AB6093F-6071-48F9-B948-F2C25F0EA510}"/>
            </a:ext>
          </a:extLst>
        </xdr:cNvPr>
        <xdr:cNvSpPr/>
      </xdr:nvSpPr>
      <xdr:spPr>
        <a:xfrm>
          <a:off x="15427960" y="1467637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108221</xdr:rowOff>
    </xdr:from>
    <xdr:ext cx="762000" cy="259045"/>
    <xdr:sp macro="" textlink="">
      <xdr:nvSpPr>
        <xdr:cNvPr id="273" name="給与水準   （国との比較）該当値テキスト">
          <a:extLst>
            <a:ext uri="{FF2B5EF4-FFF2-40B4-BE49-F238E27FC236}">
              <a16:creationId xmlns:a16="http://schemas.microsoft.com/office/drawing/2014/main" id="{FE47B49D-FA0B-4AFA-BDB1-50707901B6D5}"/>
            </a:ext>
          </a:extLst>
        </xdr:cNvPr>
        <xdr:cNvSpPr txBox="1"/>
      </xdr:nvSpPr>
      <xdr:spPr>
        <a:xfrm>
          <a:off x="15563850" y="1452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159258</xdr:rowOff>
    </xdr:from>
    <xdr:to>
      <xdr:col>77</xdr:col>
      <xdr:colOff>95250</xdr:colOff>
      <xdr:row>88</xdr:row>
      <xdr:rowOff>89408</xdr:rowOff>
    </xdr:to>
    <xdr:sp macro="" textlink="">
      <xdr:nvSpPr>
        <xdr:cNvPr id="274" name="楕円 273">
          <a:extLst>
            <a:ext uri="{FF2B5EF4-FFF2-40B4-BE49-F238E27FC236}">
              <a16:creationId xmlns:a16="http://schemas.microsoft.com/office/drawing/2014/main" id="{AF817F01-5A85-4080-A52B-92F8BDEFC4A3}"/>
            </a:ext>
          </a:extLst>
        </xdr:cNvPr>
        <xdr:cNvSpPr/>
      </xdr:nvSpPr>
      <xdr:spPr>
        <a:xfrm>
          <a:off x="14665960" y="1474393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74185</xdr:rowOff>
    </xdr:from>
    <xdr:ext cx="736600" cy="259045"/>
    <xdr:sp macro="" textlink="">
      <xdr:nvSpPr>
        <xdr:cNvPr id="275" name="テキスト ボックス 274">
          <a:extLst>
            <a:ext uri="{FF2B5EF4-FFF2-40B4-BE49-F238E27FC236}">
              <a16:creationId xmlns:a16="http://schemas.microsoft.com/office/drawing/2014/main" id="{93F1C849-1D53-422C-88E1-674F84A6CF1F}"/>
            </a:ext>
          </a:extLst>
        </xdr:cNvPr>
        <xdr:cNvSpPr txBox="1"/>
      </xdr:nvSpPr>
      <xdr:spPr>
        <a:xfrm>
          <a:off x="14370050" y="14826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149606</xdr:rowOff>
    </xdr:from>
    <xdr:to>
      <xdr:col>73</xdr:col>
      <xdr:colOff>44450</xdr:colOff>
      <xdr:row>88</xdr:row>
      <xdr:rowOff>79756</xdr:rowOff>
    </xdr:to>
    <xdr:sp macro="" textlink="">
      <xdr:nvSpPr>
        <xdr:cNvPr id="276" name="楕円 275">
          <a:extLst>
            <a:ext uri="{FF2B5EF4-FFF2-40B4-BE49-F238E27FC236}">
              <a16:creationId xmlns:a16="http://schemas.microsoft.com/office/drawing/2014/main" id="{C48D5D29-9596-4D27-9B25-D032D1E2CD17}"/>
            </a:ext>
          </a:extLst>
        </xdr:cNvPr>
        <xdr:cNvSpPr/>
      </xdr:nvSpPr>
      <xdr:spPr>
        <a:xfrm>
          <a:off x="13868400" y="1473428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77" name="テキスト ボックス 276">
          <a:extLst>
            <a:ext uri="{FF2B5EF4-FFF2-40B4-BE49-F238E27FC236}">
              <a16:creationId xmlns:a16="http://schemas.microsoft.com/office/drawing/2014/main" id="{21B94740-F4F8-4979-BB4A-C63FF4768D88}"/>
            </a:ext>
          </a:extLst>
        </xdr:cNvPr>
        <xdr:cNvSpPr txBox="1"/>
      </xdr:nvSpPr>
      <xdr:spPr>
        <a:xfrm>
          <a:off x="13557250" y="1481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149606</xdr:rowOff>
    </xdr:from>
    <xdr:to>
      <xdr:col>68</xdr:col>
      <xdr:colOff>203200</xdr:colOff>
      <xdr:row>88</xdr:row>
      <xdr:rowOff>79756</xdr:rowOff>
    </xdr:to>
    <xdr:sp macro="" textlink="">
      <xdr:nvSpPr>
        <xdr:cNvPr id="278" name="楕円 277">
          <a:extLst>
            <a:ext uri="{FF2B5EF4-FFF2-40B4-BE49-F238E27FC236}">
              <a16:creationId xmlns:a16="http://schemas.microsoft.com/office/drawing/2014/main" id="{206380E9-88B8-4A27-A124-5D36A8E289CE}"/>
            </a:ext>
          </a:extLst>
        </xdr:cNvPr>
        <xdr:cNvSpPr/>
      </xdr:nvSpPr>
      <xdr:spPr>
        <a:xfrm>
          <a:off x="13055600" y="1473428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79" name="テキスト ボックス 278">
          <a:extLst>
            <a:ext uri="{FF2B5EF4-FFF2-40B4-BE49-F238E27FC236}">
              <a16:creationId xmlns:a16="http://schemas.microsoft.com/office/drawing/2014/main" id="{658367C5-4B65-4F42-9F92-F08A5E627B08}"/>
            </a:ext>
          </a:extLst>
        </xdr:cNvPr>
        <xdr:cNvSpPr txBox="1"/>
      </xdr:nvSpPr>
      <xdr:spPr>
        <a:xfrm>
          <a:off x="12763500" y="1481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144780</xdr:rowOff>
    </xdr:from>
    <xdr:to>
      <xdr:col>64</xdr:col>
      <xdr:colOff>152400</xdr:colOff>
      <xdr:row>88</xdr:row>
      <xdr:rowOff>74930</xdr:rowOff>
    </xdr:to>
    <xdr:sp macro="" textlink="">
      <xdr:nvSpPr>
        <xdr:cNvPr id="280" name="楕円 279">
          <a:extLst>
            <a:ext uri="{FF2B5EF4-FFF2-40B4-BE49-F238E27FC236}">
              <a16:creationId xmlns:a16="http://schemas.microsoft.com/office/drawing/2014/main" id="{33536DB2-80D2-474E-A111-131DA266D740}"/>
            </a:ext>
          </a:extLst>
        </xdr:cNvPr>
        <xdr:cNvSpPr/>
      </xdr:nvSpPr>
      <xdr:spPr>
        <a:xfrm>
          <a:off x="12242800" y="14729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85107</xdr:rowOff>
    </xdr:from>
    <xdr:ext cx="762000" cy="259045"/>
    <xdr:sp macro="" textlink="">
      <xdr:nvSpPr>
        <xdr:cNvPr id="281" name="テキスト ボックス 280">
          <a:extLst>
            <a:ext uri="{FF2B5EF4-FFF2-40B4-BE49-F238E27FC236}">
              <a16:creationId xmlns:a16="http://schemas.microsoft.com/office/drawing/2014/main" id="{EF9AAF6D-755D-4E5D-8935-CDB5954167D3}"/>
            </a:ext>
          </a:extLst>
        </xdr:cNvPr>
        <xdr:cNvSpPr txBox="1"/>
      </xdr:nvSpPr>
      <xdr:spPr>
        <a:xfrm>
          <a:off x="11950700" y="1450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AD62BDD9-4756-45F1-AC60-C751DD78E505}"/>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2E22113F-CD5A-4C4D-BB68-68D52B8F31ED}"/>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74BE66BC-44E5-44E8-8971-509488CE0527}"/>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7A51FF9E-3E0E-4C1C-BF1C-5AFE573E1066}"/>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4492F937-9586-4E01-93DF-86EC62252DC4}"/>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2AAB231C-0579-41A9-9F01-EE194FD5C0DF}"/>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715E2ADD-23D9-4F26-93A4-74D7617DD405}"/>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950A3F73-EE4C-4360-BF91-D36433A76927}"/>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4BDBD3D1-F0D5-496D-86F9-1B88BC71C2A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954C29B3-E175-43D8-AD1E-19FDA3A93E3E}"/>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A0B351CE-4684-44D6-B217-143879EB406B}"/>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D853467B-7C2D-4518-AE17-99C8410D6AD1}"/>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1A4DB9A3-BA59-434E-A737-86E89D7F7F72}"/>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次片品村行政改革大綱に基づき職員数の抑制に努めてきたため、類似団体の平均値を下回る状況で推移してきている。</a:t>
          </a:r>
        </a:p>
        <a:p>
          <a:r>
            <a:rPr kumimoji="1" lang="ja-JP" altLang="en-US" sz="1300">
              <a:latin typeface="ＭＳ Ｐゴシック" panose="020B0600070205080204" pitchFamily="50" charset="-128"/>
              <a:ea typeface="ＭＳ Ｐゴシック" panose="020B0600070205080204" pitchFamily="50" charset="-128"/>
            </a:rPr>
            <a:t>　今後も、仕事の進め方の見直しや組織・機構の簡素合理化、指定管理者制度を含めた外部委託などによる事務の効率化を積極的に推進することで、不足する労働力を補うとともに行政サービスの質・量と執行体制の効率性・スリム化のバランスを勘案して、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AC4DB6D-11C9-4184-A2C9-F22E56A3DEF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4EE4E07D-898B-4B4C-A7C4-FD6C150BE5CB}"/>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C9E6B6B1-38D7-456A-B671-8131AFAF92B5}"/>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338E1098-58B7-4690-9ACE-0DB2C55D2BA6}"/>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4943AFDD-7E98-4BEF-BB68-B3FCD1EE98C7}"/>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38024CDB-90BC-4A03-8FE3-082AF337E2F5}"/>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32BBC278-F5D4-43F5-BD61-7720C2E4C3DD}"/>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47B37555-C52A-4A6D-9824-D81B28B6DD93}"/>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6F76425B-9030-40B2-B455-D8D38916D7B8}"/>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7583A1B4-70EB-496A-8C23-BE8A0F6C0E67}"/>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ADFF4819-29D9-46B5-8035-6B562C025C0E}"/>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9FF5E20A-CC1D-4671-9B4A-73A3F04C80DD}"/>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AD15469D-D716-471C-B362-49BF71101740}"/>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9611C298-54C9-4FC0-989A-983D9FF141B5}"/>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649882B0-A0F5-43F0-A1B3-BAC0262BBEB8}"/>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51B0CE8-FBF8-4D54-913A-4E08B03463DD}"/>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AA3A9B26-5C15-4329-8437-E88700D34FA6}"/>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782667BB-C922-4AD9-8D89-981C77C8C822}"/>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AC0801ED-3236-44AF-A92B-CAE5C3B5CCDF}"/>
            </a:ext>
          </a:extLst>
        </xdr:cNvPr>
        <xdr:cNvCxnSpPr/>
      </xdr:nvCxnSpPr>
      <xdr:spPr>
        <a:xfrm flipV="1">
          <a:off x="15474950" y="9818406"/>
          <a:ext cx="0" cy="1606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9BD3C708-6844-4C8E-B4B5-5D62052C1A7A}"/>
            </a:ext>
          </a:extLst>
        </xdr:cNvPr>
        <xdr:cNvSpPr txBox="1"/>
      </xdr:nvSpPr>
      <xdr:spPr>
        <a:xfrm>
          <a:off x="15563850" y="11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DCE4F94C-E750-457B-A2CF-C1551651200E}"/>
            </a:ext>
          </a:extLst>
        </xdr:cNvPr>
        <xdr:cNvCxnSpPr/>
      </xdr:nvCxnSpPr>
      <xdr:spPr>
        <a:xfrm>
          <a:off x="15405100" y="114249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1A9A67C1-09E2-44AE-AD7A-694D9300BC36}"/>
            </a:ext>
          </a:extLst>
        </xdr:cNvPr>
        <xdr:cNvSpPr txBox="1"/>
      </xdr:nvSpPr>
      <xdr:spPr>
        <a:xfrm>
          <a:off x="15563850" y="956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D4F5CB03-4906-4932-B859-65FF4493877C}"/>
            </a:ext>
          </a:extLst>
        </xdr:cNvPr>
        <xdr:cNvCxnSpPr/>
      </xdr:nvCxnSpPr>
      <xdr:spPr>
        <a:xfrm>
          <a:off x="15405100" y="98184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82405</xdr:rowOff>
    </xdr:from>
    <xdr:to>
      <xdr:col>81</xdr:col>
      <xdr:colOff>44450</xdr:colOff>
      <xdr:row>59</xdr:row>
      <xdr:rowOff>96883</xdr:rowOff>
    </xdr:to>
    <xdr:cxnSp macro="">
      <xdr:nvCxnSpPr>
        <xdr:cNvPr id="318" name="直線コネクタ 317">
          <a:extLst>
            <a:ext uri="{FF2B5EF4-FFF2-40B4-BE49-F238E27FC236}">
              <a16:creationId xmlns:a16="http://schemas.microsoft.com/office/drawing/2014/main" id="{AB3FF88F-22F8-42D8-B1F5-6477E46A68B1}"/>
            </a:ext>
          </a:extLst>
        </xdr:cNvPr>
        <xdr:cNvCxnSpPr/>
      </xdr:nvCxnSpPr>
      <xdr:spPr>
        <a:xfrm>
          <a:off x="14712950" y="9973165"/>
          <a:ext cx="762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A9C8E3FB-6066-4751-9762-D79E5AF28BD0}"/>
            </a:ext>
          </a:extLst>
        </xdr:cNvPr>
        <xdr:cNvSpPr txBox="1"/>
      </xdr:nvSpPr>
      <xdr:spPr>
        <a:xfrm>
          <a:off x="15563850" y="10103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60F75F53-23AD-463D-A804-C602F6AF8A3F}"/>
            </a:ext>
          </a:extLst>
        </xdr:cNvPr>
        <xdr:cNvSpPr/>
      </xdr:nvSpPr>
      <xdr:spPr>
        <a:xfrm>
          <a:off x="15427960" y="1013158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69306</xdr:rowOff>
    </xdr:from>
    <xdr:to>
      <xdr:col>77</xdr:col>
      <xdr:colOff>44450</xdr:colOff>
      <xdr:row>59</xdr:row>
      <xdr:rowOff>82405</xdr:rowOff>
    </xdr:to>
    <xdr:cxnSp macro="">
      <xdr:nvCxnSpPr>
        <xdr:cNvPr id="321" name="直線コネクタ 320">
          <a:extLst>
            <a:ext uri="{FF2B5EF4-FFF2-40B4-BE49-F238E27FC236}">
              <a16:creationId xmlns:a16="http://schemas.microsoft.com/office/drawing/2014/main" id="{6C09CAC2-B164-45B3-B108-A23CB0BD8D26}"/>
            </a:ext>
          </a:extLst>
        </xdr:cNvPr>
        <xdr:cNvCxnSpPr/>
      </xdr:nvCxnSpPr>
      <xdr:spPr>
        <a:xfrm>
          <a:off x="13903960" y="9960066"/>
          <a:ext cx="80899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B22FDD6F-33C7-44B5-80C8-322881377343}"/>
            </a:ext>
          </a:extLst>
        </xdr:cNvPr>
        <xdr:cNvSpPr/>
      </xdr:nvSpPr>
      <xdr:spPr>
        <a:xfrm>
          <a:off x="14665960" y="101067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5B4C0E03-7BFB-4751-866F-2FB9ABFB8DBE}"/>
            </a:ext>
          </a:extLst>
        </xdr:cNvPr>
        <xdr:cNvSpPr txBox="1"/>
      </xdr:nvSpPr>
      <xdr:spPr>
        <a:xfrm>
          <a:off x="14370050" y="1019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69306</xdr:rowOff>
    </xdr:from>
    <xdr:to>
      <xdr:col>72</xdr:col>
      <xdr:colOff>203200</xdr:colOff>
      <xdr:row>59</xdr:row>
      <xdr:rowOff>72408</xdr:rowOff>
    </xdr:to>
    <xdr:cxnSp macro="">
      <xdr:nvCxnSpPr>
        <xdr:cNvPr id="324" name="直線コネクタ 323">
          <a:extLst>
            <a:ext uri="{FF2B5EF4-FFF2-40B4-BE49-F238E27FC236}">
              <a16:creationId xmlns:a16="http://schemas.microsoft.com/office/drawing/2014/main" id="{B7904E31-4B26-44B5-928F-170CC0A7421A}"/>
            </a:ext>
          </a:extLst>
        </xdr:cNvPr>
        <xdr:cNvCxnSpPr/>
      </xdr:nvCxnSpPr>
      <xdr:spPr>
        <a:xfrm flipV="1">
          <a:off x="13106400" y="9960066"/>
          <a:ext cx="79756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7FB96B34-C907-4E74-A124-ADD16D4C4B00}"/>
            </a:ext>
          </a:extLst>
        </xdr:cNvPr>
        <xdr:cNvSpPr/>
      </xdr:nvSpPr>
      <xdr:spPr>
        <a:xfrm>
          <a:off x="13868400" y="100933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F8615C7F-A460-45D5-AA54-84CCE61A32B8}"/>
            </a:ext>
          </a:extLst>
        </xdr:cNvPr>
        <xdr:cNvSpPr txBox="1"/>
      </xdr:nvSpPr>
      <xdr:spPr>
        <a:xfrm>
          <a:off x="13557250" y="1017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72408</xdr:rowOff>
    </xdr:from>
    <xdr:to>
      <xdr:col>68</xdr:col>
      <xdr:colOff>152400</xdr:colOff>
      <xdr:row>59</xdr:row>
      <xdr:rowOff>109293</xdr:rowOff>
    </xdr:to>
    <xdr:cxnSp macro="">
      <xdr:nvCxnSpPr>
        <xdr:cNvPr id="327" name="直線コネクタ 326">
          <a:extLst>
            <a:ext uri="{FF2B5EF4-FFF2-40B4-BE49-F238E27FC236}">
              <a16:creationId xmlns:a16="http://schemas.microsoft.com/office/drawing/2014/main" id="{F5D5B7F3-1EC3-418C-878E-B385F6D2702C}"/>
            </a:ext>
          </a:extLst>
        </xdr:cNvPr>
        <xdr:cNvCxnSpPr/>
      </xdr:nvCxnSpPr>
      <xdr:spPr>
        <a:xfrm flipV="1">
          <a:off x="12293600" y="9963168"/>
          <a:ext cx="812800" cy="3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50403892-C1F4-44FF-AB98-C7DF485C39B9}"/>
            </a:ext>
          </a:extLst>
        </xdr:cNvPr>
        <xdr:cNvSpPr/>
      </xdr:nvSpPr>
      <xdr:spPr>
        <a:xfrm>
          <a:off x="13055600" y="1007988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A303942A-D69D-4068-AF75-36FBB9245F17}"/>
            </a:ext>
          </a:extLst>
        </xdr:cNvPr>
        <xdr:cNvSpPr txBox="1"/>
      </xdr:nvSpPr>
      <xdr:spPr>
        <a:xfrm>
          <a:off x="12763500" y="1016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814B8344-4DF0-4CE9-A554-A0FCEEC42750}"/>
            </a:ext>
          </a:extLst>
        </xdr:cNvPr>
        <xdr:cNvSpPr/>
      </xdr:nvSpPr>
      <xdr:spPr>
        <a:xfrm>
          <a:off x="12242800" y="1006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A4FBEDAF-19D9-490A-88D6-758F5769BF58}"/>
            </a:ext>
          </a:extLst>
        </xdr:cNvPr>
        <xdr:cNvSpPr txBox="1"/>
      </xdr:nvSpPr>
      <xdr:spPr>
        <a:xfrm>
          <a:off x="11950700" y="1014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85794A61-480D-407C-B243-6F9AADC9D0EC}"/>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5F4E2B7F-A0F6-41F0-866E-2941069F32CC}"/>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8980A51E-CEEA-4811-A8A1-1AC4B155749E}"/>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98F041FC-3BE9-4D6C-99A9-A8A93C20E2FD}"/>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2B0A5560-2FE6-4F14-9F8E-5A255C7AA763}"/>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46083</xdr:rowOff>
    </xdr:from>
    <xdr:to>
      <xdr:col>81</xdr:col>
      <xdr:colOff>95250</xdr:colOff>
      <xdr:row>59</xdr:row>
      <xdr:rowOff>147683</xdr:rowOff>
    </xdr:to>
    <xdr:sp macro="" textlink="">
      <xdr:nvSpPr>
        <xdr:cNvPr id="337" name="楕円 336">
          <a:extLst>
            <a:ext uri="{FF2B5EF4-FFF2-40B4-BE49-F238E27FC236}">
              <a16:creationId xmlns:a16="http://schemas.microsoft.com/office/drawing/2014/main" id="{15C58B92-3D6F-414F-A34A-D3816DA21FB1}"/>
            </a:ext>
          </a:extLst>
        </xdr:cNvPr>
        <xdr:cNvSpPr/>
      </xdr:nvSpPr>
      <xdr:spPr>
        <a:xfrm>
          <a:off x="15427960" y="993684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62610</xdr:rowOff>
    </xdr:from>
    <xdr:ext cx="762000" cy="259045"/>
    <xdr:sp macro="" textlink="">
      <xdr:nvSpPr>
        <xdr:cNvPr id="338" name="定員管理の状況該当値テキスト">
          <a:extLst>
            <a:ext uri="{FF2B5EF4-FFF2-40B4-BE49-F238E27FC236}">
              <a16:creationId xmlns:a16="http://schemas.microsoft.com/office/drawing/2014/main" id="{84ACD11D-9235-4F04-98C5-A4EF6AECFC66}"/>
            </a:ext>
          </a:extLst>
        </xdr:cNvPr>
        <xdr:cNvSpPr txBox="1"/>
      </xdr:nvSpPr>
      <xdr:spPr>
        <a:xfrm>
          <a:off x="1556385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31605</xdr:rowOff>
    </xdr:from>
    <xdr:to>
      <xdr:col>77</xdr:col>
      <xdr:colOff>95250</xdr:colOff>
      <xdr:row>59</xdr:row>
      <xdr:rowOff>133205</xdr:rowOff>
    </xdr:to>
    <xdr:sp macro="" textlink="">
      <xdr:nvSpPr>
        <xdr:cNvPr id="339" name="楕円 338">
          <a:extLst>
            <a:ext uri="{FF2B5EF4-FFF2-40B4-BE49-F238E27FC236}">
              <a16:creationId xmlns:a16="http://schemas.microsoft.com/office/drawing/2014/main" id="{99491833-7B4D-4581-9701-9F6DD5B61079}"/>
            </a:ext>
          </a:extLst>
        </xdr:cNvPr>
        <xdr:cNvSpPr/>
      </xdr:nvSpPr>
      <xdr:spPr>
        <a:xfrm>
          <a:off x="14665960" y="99223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143382</xdr:rowOff>
    </xdr:from>
    <xdr:ext cx="736600" cy="259045"/>
    <xdr:sp macro="" textlink="">
      <xdr:nvSpPr>
        <xdr:cNvPr id="340" name="テキスト ボックス 339">
          <a:extLst>
            <a:ext uri="{FF2B5EF4-FFF2-40B4-BE49-F238E27FC236}">
              <a16:creationId xmlns:a16="http://schemas.microsoft.com/office/drawing/2014/main" id="{367A685E-E2E9-42AC-BFF3-64BD0E906F0F}"/>
            </a:ext>
          </a:extLst>
        </xdr:cNvPr>
        <xdr:cNvSpPr txBox="1"/>
      </xdr:nvSpPr>
      <xdr:spPr>
        <a:xfrm>
          <a:off x="14370050" y="9698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18506</xdr:rowOff>
    </xdr:from>
    <xdr:to>
      <xdr:col>73</xdr:col>
      <xdr:colOff>44450</xdr:colOff>
      <xdr:row>59</xdr:row>
      <xdr:rowOff>120106</xdr:rowOff>
    </xdr:to>
    <xdr:sp macro="" textlink="">
      <xdr:nvSpPr>
        <xdr:cNvPr id="341" name="楕円 340">
          <a:extLst>
            <a:ext uri="{FF2B5EF4-FFF2-40B4-BE49-F238E27FC236}">
              <a16:creationId xmlns:a16="http://schemas.microsoft.com/office/drawing/2014/main" id="{D476F9F7-116A-47DF-BDB1-C0B930F7541B}"/>
            </a:ext>
          </a:extLst>
        </xdr:cNvPr>
        <xdr:cNvSpPr/>
      </xdr:nvSpPr>
      <xdr:spPr>
        <a:xfrm>
          <a:off x="13868400" y="99092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130283</xdr:rowOff>
    </xdr:from>
    <xdr:ext cx="762000" cy="259045"/>
    <xdr:sp macro="" textlink="">
      <xdr:nvSpPr>
        <xdr:cNvPr id="342" name="テキスト ボックス 341">
          <a:extLst>
            <a:ext uri="{FF2B5EF4-FFF2-40B4-BE49-F238E27FC236}">
              <a16:creationId xmlns:a16="http://schemas.microsoft.com/office/drawing/2014/main" id="{F512F318-F00A-4DDC-BB23-305E628C30F8}"/>
            </a:ext>
          </a:extLst>
        </xdr:cNvPr>
        <xdr:cNvSpPr txBox="1"/>
      </xdr:nvSpPr>
      <xdr:spPr>
        <a:xfrm>
          <a:off x="13557250" y="96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21608</xdr:rowOff>
    </xdr:from>
    <xdr:to>
      <xdr:col>68</xdr:col>
      <xdr:colOff>203200</xdr:colOff>
      <xdr:row>59</xdr:row>
      <xdr:rowOff>123208</xdr:rowOff>
    </xdr:to>
    <xdr:sp macro="" textlink="">
      <xdr:nvSpPr>
        <xdr:cNvPr id="343" name="楕円 342">
          <a:extLst>
            <a:ext uri="{FF2B5EF4-FFF2-40B4-BE49-F238E27FC236}">
              <a16:creationId xmlns:a16="http://schemas.microsoft.com/office/drawing/2014/main" id="{2B360EAC-8507-46E1-BB18-95D51FA522E0}"/>
            </a:ext>
          </a:extLst>
        </xdr:cNvPr>
        <xdr:cNvSpPr/>
      </xdr:nvSpPr>
      <xdr:spPr>
        <a:xfrm>
          <a:off x="13055600" y="991236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133385</xdr:rowOff>
    </xdr:from>
    <xdr:ext cx="762000" cy="259045"/>
    <xdr:sp macro="" textlink="">
      <xdr:nvSpPr>
        <xdr:cNvPr id="344" name="テキスト ボックス 343">
          <a:extLst>
            <a:ext uri="{FF2B5EF4-FFF2-40B4-BE49-F238E27FC236}">
              <a16:creationId xmlns:a16="http://schemas.microsoft.com/office/drawing/2014/main" id="{A4A0A925-61F7-43E9-A5BE-3C0EE31818CF}"/>
            </a:ext>
          </a:extLst>
        </xdr:cNvPr>
        <xdr:cNvSpPr txBox="1"/>
      </xdr:nvSpPr>
      <xdr:spPr>
        <a:xfrm>
          <a:off x="12763500" y="968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58493</xdr:rowOff>
    </xdr:from>
    <xdr:to>
      <xdr:col>64</xdr:col>
      <xdr:colOff>152400</xdr:colOff>
      <xdr:row>59</xdr:row>
      <xdr:rowOff>160093</xdr:rowOff>
    </xdr:to>
    <xdr:sp macro="" textlink="">
      <xdr:nvSpPr>
        <xdr:cNvPr id="345" name="楕円 344">
          <a:extLst>
            <a:ext uri="{FF2B5EF4-FFF2-40B4-BE49-F238E27FC236}">
              <a16:creationId xmlns:a16="http://schemas.microsoft.com/office/drawing/2014/main" id="{88D987FC-34F3-4DD7-A1C0-346132330BB6}"/>
            </a:ext>
          </a:extLst>
        </xdr:cNvPr>
        <xdr:cNvSpPr/>
      </xdr:nvSpPr>
      <xdr:spPr>
        <a:xfrm>
          <a:off x="12242800" y="994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170270</xdr:rowOff>
    </xdr:from>
    <xdr:ext cx="762000" cy="259045"/>
    <xdr:sp macro="" textlink="">
      <xdr:nvSpPr>
        <xdr:cNvPr id="346" name="テキスト ボックス 345">
          <a:extLst>
            <a:ext uri="{FF2B5EF4-FFF2-40B4-BE49-F238E27FC236}">
              <a16:creationId xmlns:a16="http://schemas.microsoft.com/office/drawing/2014/main" id="{D3D78AA3-6BB7-4325-8343-3EC2F8D178B9}"/>
            </a:ext>
          </a:extLst>
        </xdr:cNvPr>
        <xdr:cNvSpPr txBox="1"/>
      </xdr:nvSpPr>
      <xdr:spPr>
        <a:xfrm>
          <a:off x="11950700" y="972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4E0D10C5-F7DE-4E2E-B11E-867DDF106EAA}"/>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D15B0509-CE84-4DF0-A75E-7F378CA4BDAE}"/>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DE7D137F-C752-4D90-BB0A-39BA36C49A92}"/>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ACCDA16B-4AA8-4C16-98B1-409C1C8E32F8}"/>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417D168F-ECF8-4B60-8FAD-E896F148C255}"/>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9A6D0534-AD30-4F26-88E5-DA9643F0399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FD22FE1-7205-42B4-B7EB-3BB18939395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1D7B93E-B833-4AFC-B201-DA22E4376BA7}"/>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61EC7518-B1E4-4269-A2A6-F115C864983A}"/>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B7C5D58D-3E68-478E-A83C-08A45644A573}"/>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92034FD3-4FD7-4468-92C0-0DD51B7B0BE1}"/>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148BEC19-13F6-4923-B85E-25BF1DC32383}"/>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D923101B-7F55-4E2B-93A1-8760D3670BC8}"/>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小・中学校の建設や道の駅の整備に伴う起債の償還が開始されたことにより、令和元年度から年々ポイントが上昇し、数年は引き続き上昇していくと思われるが、その後は徐々に減少し横ばいが続くと思われる。</a:t>
          </a:r>
        </a:p>
        <a:p>
          <a:r>
            <a:rPr kumimoji="1" lang="ja-JP" altLang="en-US" sz="1300">
              <a:latin typeface="ＭＳ Ｐゴシック" panose="020B0600070205080204" pitchFamily="50" charset="-128"/>
              <a:ea typeface="ＭＳ Ｐゴシック" panose="020B0600070205080204" pitchFamily="50" charset="-128"/>
            </a:rPr>
            <a:t>　財源としての臨時財政対策債や、過疎対策事業債などの活用を検討しつつ、比率の上昇については注視していく。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B55D40CA-2B47-43D5-9CE2-288CE835BDB1}"/>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CF2A93E5-11D7-44BD-AD6D-BBBAF5FF7BC5}"/>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F33FB904-F336-460B-9301-A7CBD48066C6}"/>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D0F5D5B5-EC13-47CB-A7D9-F35BEF53B78A}"/>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7F02BEA8-4532-4AE7-B8C1-C6097DAD2EA6}"/>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E7A38824-6B81-4DE9-B69D-FC19E7716C2D}"/>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A1F3AF12-7316-42C4-B5E2-54DE7357E51F}"/>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78982447-DEF9-424F-9ABD-B98111132A3C}"/>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3B08EE5C-0D76-4A3A-A4F3-898B9A737420}"/>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8A64A0AE-1D01-452A-9550-6FE3EAC92D08}"/>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E65BAD18-F5FA-41A5-95DB-5D11997E664C}"/>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5AC0B2E-7706-47AC-B91B-81405A9382AA}"/>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2C9F8221-FA5E-4B43-9392-847731D140F7}"/>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8F766789-8F5B-4606-A55E-970EFA186BF2}"/>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9CBB136-1E9C-417E-8089-64B3AD66DDCD}"/>
            </a:ext>
          </a:extLst>
        </xdr:cNvPr>
        <xdr:cNvCxnSpPr/>
      </xdr:nvCxnSpPr>
      <xdr:spPr>
        <a:xfrm flipV="1">
          <a:off x="15474950" y="6067637"/>
          <a:ext cx="0" cy="1518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808B3836-58B2-4DC7-A286-6CC7C0C3BBE7}"/>
            </a:ext>
          </a:extLst>
        </xdr:cNvPr>
        <xdr:cNvSpPr txBox="1"/>
      </xdr:nvSpPr>
      <xdr:spPr>
        <a:xfrm>
          <a:off x="15563850" y="75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9B0E720C-93D5-465B-ADA0-D8EFD1BDF01E}"/>
            </a:ext>
          </a:extLst>
        </xdr:cNvPr>
        <xdr:cNvCxnSpPr/>
      </xdr:nvCxnSpPr>
      <xdr:spPr>
        <a:xfrm>
          <a:off x="15405100" y="7585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487185CF-4BEC-4EAB-A3D9-33E66F5391AC}"/>
            </a:ext>
          </a:extLst>
        </xdr:cNvPr>
        <xdr:cNvSpPr txBox="1"/>
      </xdr:nvSpPr>
      <xdr:spPr>
        <a:xfrm>
          <a:off x="15563850" y="58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8250603E-FAB5-4976-80E9-A4FF3A408662}"/>
            </a:ext>
          </a:extLst>
        </xdr:cNvPr>
        <xdr:cNvCxnSpPr/>
      </xdr:nvCxnSpPr>
      <xdr:spPr>
        <a:xfrm>
          <a:off x="15405100" y="60676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40</xdr:row>
      <xdr:rowOff>167217</xdr:rowOff>
    </xdr:to>
    <xdr:cxnSp macro="">
      <xdr:nvCxnSpPr>
        <xdr:cNvPr id="379" name="直線コネクタ 378">
          <a:extLst>
            <a:ext uri="{FF2B5EF4-FFF2-40B4-BE49-F238E27FC236}">
              <a16:creationId xmlns:a16="http://schemas.microsoft.com/office/drawing/2014/main" id="{AABC3D7D-055A-4CDB-A6FB-F94445A316F9}"/>
            </a:ext>
          </a:extLst>
        </xdr:cNvPr>
        <xdr:cNvCxnSpPr/>
      </xdr:nvCxnSpPr>
      <xdr:spPr>
        <a:xfrm>
          <a:off x="14712950" y="6824556"/>
          <a:ext cx="762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2BDE29C0-E859-4DF8-8E94-682743C05612}"/>
            </a:ext>
          </a:extLst>
        </xdr:cNvPr>
        <xdr:cNvSpPr txBox="1"/>
      </xdr:nvSpPr>
      <xdr:spPr>
        <a:xfrm>
          <a:off x="15563850" y="6951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2E17ECB8-3184-486A-8AE3-8CDEACD1EC7C}"/>
            </a:ext>
          </a:extLst>
        </xdr:cNvPr>
        <xdr:cNvSpPr/>
      </xdr:nvSpPr>
      <xdr:spPr>
        <a:xfrm>
          <a:off x="15427960" y="697907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118956</xdr:rowOff>
    </xdr:to>
    <xdr:cxnSp macro="">
      <xdr:nvCxnSpPr>
        <xdr:cNvPr id="382" name="直線コネクタ 381">
          <a:extLst>
            <a:ext uri="{FF2B5EF4-FFF2-40B4-BE49-F238E27FC236}">
              <a16:creationId xmlns:a16="http://schemas.microsoft.com/office/drawing/2014/main" id="{D6C11811-5D4F-4BC3-B323-6F8A22013A6C}"/>
            </a:ext>
          </a:extLst>
        </xdr:cNvPr>
        <xdr:cNvCxnSpPr/>
      </xdr:nvCxnSpPr>
      <xdr:spPr>
        <a:xfrm>
          <a:off x="13903960" y="6808470"/>
          <a:ext cx="80899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D9A36C1F-9EE7-42BE-B30F-655F3E7BB40E}"/>
            </a:ext>
          </a:extLst>
        </xdr:cNvPr>
        <xdr:cNvSpPr/>
      </xdr:nvSpPr>
      <xdr:spPr>
        <a:xfrm>
          <a:off x="14665960" y="697907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71971256-1D2B-4C70-A8E0-C7C5AB739D04}"/>
            </a:ext>
          </a:extLst>
        </xdr:cNvPr>
        <xdr:cNvSpPr txBox="1"/>
      </xdr:nvSpPr>
      <xdr:spPr>
        <a:xfrm>
          <a:off x="14370050" y="7061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14394</xdr:rowOff>
    </xdr:from>
    <xdr:to>
      <xdr:col>72</xdr:col>
      <xdr:colOff>203200</xdr:colOff>
      <xdr:row>40</xdr:row>
      <xdr:rowOff>102870</xdr:rowOff>
    </xdr:to>
    <xdr:cxnSp macro="">
      <xdr:nvCxnSpPr>
        <xdr:cNvPr id="385" name="直線コネクタ 384">
          <a:extLst>
            <a:ext uri="{FF2B5EF4-FFF2-40B4-BE49-F238E27FC236}">
              <a16:creationId xmlns:a16="http://schemas.microsoft.com/office/drawing/2014/main" id="{A898DEF0-5BB3-4120-B262-41496917CDA1}"/>
            </a:ext>
          </a:extLst>
        </xdr:cNvPr>
        <xdr:cNvCxnSpPr/>
      </xdr:nvCxnSpPr>
      <xdr:spPr>
        <a:xfrm>
          <a:off x="13106400" y="6719994"/>
          <a:ext cx="79756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EA0D478D-F2EB-43ED-B013-FB69305E82DD}"/>
            </a:ext>
          </a:extLst>
        </xdr:cNvPr>
        <xdr:cNvSpPr/>
      </xdr:nvSpPr>
      <xdr:spPr>
        <a:xfrm>
          <a:off x="13868400" y="697103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E004B47E-05BB-4407-B331-9744FAFF74BC}"/>
            </a:ext>
          </a:extLst>
        </xdr:cNvPr>
        <xdr:cNvSpPr txBox="1"/>
      </xdr:nvSpPr>
      <xdr:spPr>
        <a:xfrm>
          <a:off x="1355725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40</xdr:row>
      <xdr:rowOff>14394</xdr:rowOff>
    </xdr:to>
    <xdr:cxnSp macro="">
      <xdr:nvCxnSpPr>
        <xdr:cNvPr id="388" name="直線コネクタ 387">
          <a:extLst>
            <a:ext uri="{FF2B5EF4-FFF2-40B4-BE49-F238E27FC236}">
              <a16:creationId xmlns:a16="http://schemas.microsoft.com/office/drawing/2014/main" id="{FDD96636-9B7D-47C6-B305-C52DE680443E}"/>
            </a:ext>
          </a:extLst>
        </xdr:cNvPr>
        <xdr:cNvCxnSpPr/>
      </xdr:nvCxnSpPr>
      <xdr:spPr>
        <a:xfrm>
          <a:off x="12293600" y="6643370"/>
          <a:ext cx="812800" cy="7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A291BF60-AA55-491D-B2A1-4A690BB0406B}"/>
            </a:ext>
          </a:extLst>
        </xdr:cNvPr>
        <xdr:cNvSpPr/>
      </xdr:nvSpPr>
      <xdr:spPr>
        <a:xfrm>
          <a:off x="13055600" y="696298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4E1A1927-F342-44C0-AC9B-19C64839DC10}"/>
            </a:ext>
          </a:extLst>
        </xdr:cNvPr>
        <xdr:cNvSpPr txBox="1"/>
      </xdr:nvSpPr>
      <xdr:spPr>
        <a:xfrm>
          <a:off x="12763500" y="704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477214AA-C8C6-4355-9D7F-DFFECC84D059}"/>
            </a:ext>
          </a:extLst>
        </xdr:cNvPr>
        <xdr:cNvSpPr/>
      </xdr:nvSpPr>
      <xdr:spPr>
        <a:xfrm>
          <a:off x="12242800" y="6946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342927F3-A502-4B28-87BB-5D0A80807688}"/>
            </a:ext>
          </a:extLst>
        </xdr:cNvPr>
        <xdr:cNvSpPr txBox="1"/>
      </xdr:nvSpPr>
      <xdr:spPr>
        <a:xfrm>
          <a:off x="11950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C92CAC92-A8E6-4254-8FE0-32EC58C8CF12}"/>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3E280169-F429-4396-9E8F-20739244829D}"/>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D9DD23FA-2787-4601-8C6A-FB773433A76E}"/>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7FBFA62E-2FF2-4086-B7B2-C0DB2E87B34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39BE9188-DA61-441E-9E66-7D9F5CC05646}"/>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8" name="楕円 397">
          <a:extLst>
            <a:ext uri="{FF2B5EF4-FFF2-40B4-BE49-F238E27FC236}">
              <a16:creationId xmlns:a16="http://schemas.microsoft.com/office/drawing/2014/main" id="{35556F67-6268-4994-8C5F-F507F7AC9EB0}"/>
            </a:ext>
          </a:extLst>
        </xdr:cNvPr>
        <xdr:cNvSpPr/>
      </xdr:nvSpPr>
      <xdr:spPr>
        <a:xfrm>
          <a:off x="15427960" y="682201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399" name="公債費負担の状況該当値テキスト">
          <a:extLst>
            <a:ext uri="{FF2B5EF4-FFF2-40B4-BE49-F238E27FC236}">
              <a16:creationId xmlns:a16="http://schemas.microsoft.com/office/drawing/2014/main" id="{270171FB-0274-452A-B962-75B854EA8493}"/>
            </a:ext>
          </a:extLst>
        </xdr:cNvPr>
        <xdr:cNvSpPr txBox="1"/>
      </xdr:nvSpPr>
      <xdr:spPr>
        <a:xfrm>
          <a:off x="1556385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0" name="楕円 399">
          <a:extLst>
            <a:ext uri="{FF2B5EF4-FFF2-40B4-BE49-F238E27FC236}">
              <a16:creationId xmlns:a16="http://schemas.microsoft.com/office/drawing/2014/main" id="{BF798F59-46EC-4486-90C9-1D7BF728D39B}"/>
            </a:ext>
          </a:extLst>
        </xdr:cNvPr>
        <xdr:cNvSpPr/>
      </xdr:nvSpPr>
      <xdr:spPr>
        <a:xfrm>
          <a:off x="14665960" y="677375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401" name="テキスト ボックス 400">
          <a:extLst>
            <a:ext uri="{FF2B5EF4-FFF2-40B4-BE49-F238E27FC236}">
              <a16:creationId xmlns:a16="http://schemas.microsoft.com/office/drawing/2014/main" id="{7B30ACB7-89C7-4178-993C-6F887AAAFE6C}"/>
            </a:ext>
          </a:extLst>
        </xdr:cNvPr>
        <xdr:cNvSpPr txBox="1"/>
      </xdr:nvSpPr>
      <xdr:spPr>
        <a:xfrm>
          <a:off x="14370050" y="6546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2" name="楕円 401">
          <a:extLst>
            <a:ext uri="{FF2B5EF4-FFF2-40B4-BE49-F238E27FC236}">
              <a16:creationId xmlns:a16="http://schemas.microsoft.com/office/drawing/2014/main" id="{F619639B-C539-4F03-833F-208650FD8A50}"/>
            </a:ext>
          </a:extLst>
        </xdr:cNvPr>
        <xdr:cNvSpPr/>
      </xdr:nvSpPr>
      <xdr:spPr>
        <a:xfrm>
          <a:off x="13868400" y="6757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403" name="テキスト ボックス 402">
          <a:extLst>
            <a:ext uri="{FF2B5EF4-FFF2-40B4-BE49-F238E27FC236}">
              <a16:creationId xmlns:a16="http://schemas.microsoft.com/office/drawing/2014/main" id="{AC8C0094-8627-40E8-8B5A-8013C64F7889}"/>
            </a:ext>
          </a:extLst>
        </xdr:cNvPr>
        <xdr:cNvSpPr txBox="1"/>
      </xdr:nvSpPr>
      <xdr:spPr>
        <a:xfrm>
          <a:off x="1355725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135044</xdr:rowOff>
    </xdr:from>
    <xdr:to>
      <xdr:col>68</xdr:col>
      <xdr:colOff>203200</xdr:colOff>
      <xdr:row>40</xdr:row>
      <xdr:rowOff>65194</xdr:rowOff>
    </xdr:to>
    <xdr:sp macro="" textlink="">
      <xdr:nvSpPr>
        <xdr:cNvPr id="404" name="楕円 403">
          <a:extLst>
            <a:ext uri="{FF2B5EF4-FFF2-40B4-BE49-F238E27FC236}">
              <a16:creationId xmlns:a16="http://schemas.microsoft.com/office/drawing/2014/main" id="{7F92B115-1572-4C12-AF0C-0017832D9572}"/>
            </a:ext>
          </a:extLst>
        </xdr:cNvPr>
        <xdr:cNvSpPr/>
      </xdr:nvSpPr>
      <xdr:spPr>
        <a:xfrm>
          <a:off x="13055600" y="667300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405" name="テキスト ボックス 404">
          <a:extLst>
            <a:ext uri="{FF2B5EF4-FFF2-40B4-BE49-F238E27FC236}">
              <a16:creationId xmlns:a16="http://schemas.microsoft.com/office/drawing/2014/main" id="{41A46E99-24E0-450A-B570-ED3C9FC740E1}"/>
            </a:ext>
          </a:extLst>
        </xdr:cNvPr>
        <xdr:cNvSpPr txBox="1"/>
      </xdr:nvSpPr>
      <xdr:spPr>
        <a:xfrm>
          <a:off x="12763500" y="644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6" name="楕円 405">
          <a:extLst>
            <a:ext uri="{FF2B5EF4-FFF2-40B4-BE49-F238E27FC236}">
              <a16:creationId xmlns:a16="http://schemas.microsoft.com/office/drawing/2014/main" id="{DD16C281-FDF8-4683-B0B2-1D3766530E3D}"/>
            </a:ext>
          </a:extLst>
        </xdr:cNvPr>
        <xdr:cNvSpPr/>
      </xdr:nvSpPr>
      <xdr:spPr>
        <a:xfrm>
          <a:off x="122428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7" name="テキスト ボックス 406">
          <a:extLst>
            <a:ext uri="{FF2B5EF4-FFF2-40B4-BE49-F238E27FC236}">
              <a16:creationId xmlns:a16="http://schemas.microsoft.com/office/drawing/2014/main" id="{6038D95E-6022-48CF-944F-461690A5C536}"/>
            </a:ext>
          </a:extLst>
        </xdr:cNvPr>
        <xdr:cNvSpPr txBox="1"/>
      </xdr:nvSpPr>
      <xdr:spPr>
        <a:xfrm>
          <a:off x="119507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F4DE7202-A527-40FE-A45B-60781885CAE1}"/>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C155BFCE-6A47-4B85-AD8D-F5E503F88FB2}"/>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B984C752-8E97-4D45-893E-8354E6478F2A}"/>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847B7B75-81FA-4C54-A76F-1D7893468028}"/>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560FB6B9-D78D-4301-AD27-5C497CEBFBB5}"/>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30F6D774-1566-42B6-8FE9-EE70E4D9745A}"/>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B398CF63-22C7-43CD-951B-2F8F38925329}"/>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265EE47B-21BC-463C-BCFD-BE21FBD0C2A3}"/>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AA1B5D83-275F-4ED8-92AC-E0DC666F454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7477CAE4-91B0-46AD-948C-69D4ACADBA61}"/>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69CD825A-CD52-475D-963A-C7C77AA46F64}"/>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BED42E1E-427D-4E0B-A5DC-EA8B4870D764}"/>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7D43ABA4-5AF6-40CB-A5D8-A4736EB11DBD}"/>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将来負担比率については、充当可能な基金残高等が増加したため、令和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年度以降は算定されなくなった。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実施してきた小・中学校の建設や道の駅の整備など大規模な事業が終了し、それに伴う起債の償還が始まったことで、地方債残高は横ばいから減少へ移行するものと思われ、将来負担比率も算定されないことが見込まれるが、今後も引き続き、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FAB5D1D-BB1D-471A-AB3B-828C12FCAC96}"/>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2B51AC9E-C7D8-4BE4-B341-D9D7A832D03B}"/>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6EFE8853-927E-4BE2-BF5D-693312B8F905}"/>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BE8B71FC-5446-412F-9207-06E563A817BF}"/>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B3329981-A69F-4B14-A972-2622A5DBF076}"/>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1114C371-FE36-4573-BB94-1BDF89632F97}"/>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8D7DCE10-3901-4865-B016-56C21286B0DA}"/>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9016668B-7716-4D3C-BD1C-325A46D6B4DD}"/>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B24392B6-A0A4-40CE-9BC1-5B63A7D3D08D}"/>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362E7ADD-077E-4802-8966-D724DA2A8DE7}"/>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C4E08EF0-7C13-4941-BFEA-B4194EE8BE67}"/>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9980B60D-196C-4CF6-BF50-5634AB3C0707}"/>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46D7D300-2B1E-4D76-9B61-381687D43C43}"/>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47E01A47-855B-4E73-A40C-C2EC5742054C}"/>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A8AD2D68-2398-46F1-9F58-5C4C098C14D3}"/>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483D227B-5776-425A-945A-00BB957FC148}"/>
            </a:ext>
          </a:extLst>
        </xdr:cNvPr>
        <xdr:cNvCxnSpPr/>
      </xdr:nvCxnSpPr>
      <xdr:spPr>
        <a:xfrm flipV="1">
          <a:off x="15474950" y="2321137"/>
          <a:ext cx="0" cy="136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68030C64-D57F-446F-94AD-26094388ECC2}"/>
            </a:ext>
          </a:extLst>
        </xdr:cNvPr>
        <xdr:cNvSpPr txBox="1"/>
      </xdr:nvSpPr>
      <xdr:spPr>
        <a:xfrm>
          <a:off x="15563850" y="365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4059A35D-E22F-4CC4-8D41-2641F3536856}"/>
            </a:ext>
          </a:extLst>
        </xdr:cNvPr>
        <xdr:cNvCxnSpPr/>
      </xdr:nvCxnSpPr>
      <xdr:spPr>
        <a:xfrm>
          <a:off x="15405100" y="3686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FD2266C3-05E6-4E4E-9A2E-E21A55D17274}"/>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596FA18F-4012-4F89-8EB7-CB2A890A8DB3}"/>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148519</xdr:rowOff>
    </xdr:from>
    <xdr:to>
      <xdr:col>68</xdr:col>
      <xdr:colOff>152400</xdr:colOff>
      <xdr:row>13</xdr:row>
      <xdr:rowOff>165947</xdr:rowOff>
    </xdr:to>
    <xdr:cxnSp macro="">
      <xdr:nvCxnSpPr>
        <xdr:cNvPr id="441" name="直線コネクタ 440">
          <a:extLst>
            <a:ext uri="{FF2B5EF4-FFF2-40B4-BE49-F238E27FC236}">
              <a16:creationId xmlns:a16="http://schemas.microsoft.com/office/drawing/2014/main" id="{A30F2C1F-1B69-4DE0-AFB4-36DB1CE9601F}"/>
            </a:ext>
          </a:extLst>
        </xdr:cNvPr>
        <xdr:cNvCxnSpPr/>
      </xdr:nvCxnSpPr>
      <xdr:spPr>
        <a:xfrm flipV="1">
          <a:off x="12293600" y="2327839"/>
          <a:ext cx="8128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41B8AB31-4303-4B23-B032-8C550834C236}"/>
            </a:ext>
          </a:extLst>
        </xdr:cNvPr>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458C06FB-1916-4801-AAD2-071C2C52B079}"/>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300B2854-C60A-4190-9EE6-3CD73AB35B80}"/>
            </a:ext>
          </a:extLst>
        </xdr:cNvPr>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1A832230-70C7-46A0-A794-EA6DB91FCAB5}"/>
            </a:ext>
          </a:extLst>
        </xdr:cNvPr>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CC8518BD-86CE-40F7-B3A9-26B6BE01F156}"/>
            </a:ext>
          </a:extLst>
        </xdr:cNvPr>
        <xdr:cNvSpPr/>
      </xdr:nvSpPr>
      <xdr:spPr>
        <a:xfrm>
          <a:off x="13868400" y="22703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F34E32EE-EB8F-47D1-8EAA-A2C6323CCD51}"/>
            </a:ext>
          </a:extLst>
        </xdr:cNvPr>
        <xdr:cNvSpPr txBox="1"/>
      </xdr:nvSpPr>
      <xdr:spPr>
        <a:xfrm>
          <a:off x="1355725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E697F110-D178-456F-8DE2-C763ED522FE6}"/>
            </a:ext>
          </a:extLst>
        </xdr:cNvPr>
        <xdr:cNvSpPr/>
      </xdr:nvSpPr>
      <xdr:spPr>
        <a:xfrm>
          <a:off x="13055600" y="227033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6F6B3DE4-B0C7-4520-BA51-82783D590065}"/>
            </a:ext>
          </a:extLst>
        </xdr:cNvPr>
        <xdr:cNvSpPr txBox="1"/>
      </xdr:nvSpPr>
      <xdr:spPr>
        <a:xfrm>
          <a:off x="127635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B8E49B05-3874-4C4D-8D67-44F7738A1259}"/>
            </a:ext>
          </a:extLst>
        </xdr:cNvPr>
        <xdr:cNvSpPr/>
      </xdr:nvSpPr>
      <xdr:spPr>
        <a:xfrm>
          <a:off x="12242800" y="227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1DB8526C-509D-4FB4-A8D1-16B1DAD96382}"/>
            </a:ext>
          </a:extLst>
        </xdr:cNvPr>
        <xdr:cNvSpPr txBox="1"/>
      </xdr:nvSpPr>
      <xdr:spPr>
        <a:xfrm>
          <a:off x="119507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E37A6DF5-C5F4-45EB-A8B1-E78E68DC800F}"/>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2D795A35-EBC5-4D2D-A412-5544A74767AD}"/>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D6A2BC76-BCC2-4966-9870-8F64E4A80B5C}"/>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25123552-DBD7-4EF4-86F4-8112CCFC0DAD}"/>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BE3882B0-6A56-481D-85A8-31835B63C63F}"/>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97719</xdr:rowOff>
    </xdr:from>
    <xdr:to>
      <xdr:col>68</xdr:col>
      <xdr:colOff>203200</xdr:colOff>
      <xdr:row>14</xdr:row>
      <xdr:rowOff>27869</xdr:rowOff>
    </xdr:to>
    <xdr:sp macro="" textlink="">
      <xdr:nvSpPr>
        <xdr:cNvPr id="457" name="楕円 456">
          <a:extLst>
            <a:ext uri="{FF2B5EF4-FFF2-40B4-BE49-F238E27FC236}">
              <a16:creationId xmlns:a16="http://schemas.microsoft.com/office/drawing/2014/main" id="{A7BDDF43-EE28-40AF-B1B6-512CA47D6C96}"/>
            </a:ext>
          </a:extLst>
        </xdr:cNvPr>
        <xdr:cNvSpPr/>
      </xdr:nvSpPr>
      <xdr:spPr>
        <a:xfrm>
          <a:off x="13055600" y="227703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12646</xdr:rowOff>
    </xdr:from>
    <xdr:ext cx="762000" cy="259045"/>
    <xdr:sp macro="" textlink="">
      <xdr:nvSpPr>
        <xdr:cNvPr id="458" name="テキスト ボックス 457">
          <a:extLst>
            <a:ext uri="{FF2B5EF4-FFF2-40B4-BE49-F238E27FC236}">
              <a16:creationId xmlns:a16="http://schemas.microsoft.com/office/drawing/2014/main" id="{5EFCF628-370E-49E7-B212-926887E277D0}"/>
            </a:ext>
          </a:extLst>
        </xdr:cNvPr>
        <xdr:cNvSpPr txBox="1"/>
      </xdr:nvSpPr>
      <xdr:spPr>
        <a:xfrm>
          <a:off x="12763500" y="235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115147</xdr:rowOff>
    </xdr:from>
    <xdr:to>
      <xdr:col>64</xdr:col>
      <xdr:colOff>152400</xdr:colOff>
      <xdr:row>14</xdr:row>
      <xdr:rowOff>45297</xdr:rowOff>
    </xdr:to>
    <xdr:sp macro="" textlink="">
      <xdr:nvSpPr>
        <xdr:cNvPr id="459" name="楕円 458">
          <a:extLst>
            <a:ext uri="{FF2B5EF4-FFF2-40B4-BE49-F238E27FC236}">
              <a16:creationId xmlns:a16="http://schemas.microsoft.com/office/drawing/2014/main" id="{ED2A97EE-1CDF-40F9-93D7-EC6210698361}"/>
            </a:ext>
          </a:extLst>
        </xdr:cNvPr>
        <xdr:cNvSpPr/>
      </xdr:nvSpPr>
      <xdr:spPr>
        <a:xfrm>
          <a:off x="12242800" y="22944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30074</xdr:rowOff>
    </xdr:from>
    <xdr:ext cx="762000" cy="259045"/>
    <xdr:sp macro="" textlink="">
      <xdr:nvSpPr>
        <xdr:cNvPr id="460" name="テキスト ボックス 459">
          <a:extLst>
            <a:ext uri="{FF2B5EF4-FFF2-40B4-BE49-F238E27FC236}">
              <a16:creationId xmlns:a16="http://schemas.microsoft.com/office/drawing/2014/main" id="{F9284B6C-DE37-40FF-A3AA-516F0323DD1F}"/>
            </a:ext>
          </a:extLst>
        </xdr:cNvPr>
        <xdr:cNvSpPr txBox="1"/>
      </xdr:nvSpPr>
      <xdr:spPr>
        <a:xfrm>
          <a:off x="11950700" y="237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4,088
4,018
391.76
4,620,856
4,255,357
347,775
3,068,134
4,480,805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例年、類似団体平均と比較してもほぼ同水準で推移しているが、令和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年度は類似団体と比較し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ポイント減少した。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従来より人件費の抑制に努めているが、今後も適正な職員配置や庁内横断的に事業を実施することで、引き続き事務の効率化を図っていく。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36</xdr:row>
      <xdr:rowOff>163576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8091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37</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357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57912</xdr:rowOff>
    </xdr:from>
    <xdr:to>
      <xdr:col>24</xdr:col>
      <xdr:colOff>76200</xdr:colOff>
      <xdr:row>36</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74439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令和元年度から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減少傾向で昨年度は類似団体と比較し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ポイント減少したが、令和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年度は再び上昇し類似団体より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多くなってしまった。寒冷地であるため電気や灯油、重油など燃料高騰の影響も多かったと思われるが、類似団体の平均を下回れるよう施設の維持管理に係る修繕等の物件費、事務機器の保守管理委託や施設等の管理委託に要する経費の節減を更に進め、経常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17</xdr:row>
      <xdr:rowOff>97282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5648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17</xdr:row>
      <xdr:rowOff>106426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5648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106426</xdr:rowOff>
    </xdr:from>
    <xdr:to>
      <xdr:col>73</xdr:col>
      <xdr:colOff>180975</xdr:colOff>
      <xdr:row>18</xdr:row>
      <xdr:rowOff>81280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210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18</xdr:row>
      <xdr:rowOff>122428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1673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55626</xdr:rowOff>
    </xdr:from>
    <xdr:to>
      <xdr:col>74</xdr:col>
      <xdr:colOff>31750</xdr:colOff>
      <xdr:row>17</xdr:row>
      <xdr:rowOff>157226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71628</xdr:rowOff>
    </xdr:from>
    <xdr:to>
      <xdr:col>65</xdr:col>
      <xdr:colOff>53975</xdr:colOff>
      <xdr:row>19</xdr:row>
      <xdr:rowOff>1778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158005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扶助費については、平成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年度までは同水準で推移し、令和元年度から上昇傾向がみられたが令和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ポイントずつ減少している。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高齢者や子ども等への福祉政策については充実させつつもバランスを注視し、今後も適正な事業の執行に努める。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199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94343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94343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45357</xdr:rowOff>
    </xdr:from>
    <xdr:to>
      <xdr:col>11</xdr:col>
      <xdr:colOff>9525</xdr:colOff>
      <xdr:row>54</xdr:row>
      <xdr:rowOff>78015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03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例年、類似団体の平均値を若干下回りつつ、平成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年度からは減少傾向がみられるが令和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年度については無駄な歳出を行わないよう努めているものの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ポイント上昇し類似団体平均を上回ってしまった。今後も引き続き、経費の見極めを行い類似団体を下回れるよう努めていく。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52705</xdr:rowOff>
    </xdr:from>
    <xdr:to>
      <xdr:col>82</xdr:col>
      <xdr:colOff>107950</xdr:colOff>
      <xdr:row>57</xdr:row>
      <xdr:rowOff>144145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82535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52705</xdr:rowOff>
    </xdr:from>
    <xdr:to>
      <xdr:col>78</xdr:col>
      <xdr:colOff>69850</xdr:colOff>
      <xdr:row>57</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8253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104140</xdr:rowOff>
    </xdr:from>
    <xdr:to>
      <xdr:col>73</xdr:col>
      <xdr:colOff>180975</xdr:colOff>
      <xdr:row>57</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876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155575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8882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93345</xdr:rowOff>
    </xdr:from>
    <xdr:to>
      <xdr:col>82</xdr:col>
      <xdr:colOff>158750</xdr:colOff>
      <xdr:row>58</xdr:row>
      <xdr:rowOff>23495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65422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3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xdr:rowOff>
    </xdr:from>
    <xdr:to>
      <xdr:col>78</xdr:col>
      <xdr:colOff>120650</xdr:colOff>
      <xdr:row>57</xdr:row>
      <xdr:rowOff>103505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113682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54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53340</xdr:rowOff>
    </xdr:from>
    <xdr:to>
      <xdr:col>74</xdr:col>
      <xdr:colOff>31750</xdr:colOff>
      <xdr:row>57</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165117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59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104775</xdr:rowOff>
    </xdr:from>
    <xdr:to>
      <xdr:col>65</xdr:col>
      <xdr:colOff>53975</xdr:colOff>
      <xdr:row>58</xdr:row>
      <xdr:rowOff>34925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45102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昨年度は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ポイント減少し、今年度は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ポイント増加したが類似団体の平均値には近づいている。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安易に補助費を支出することなく適正を見極め類似団体の平均を下回れるよう歳出の抑制に努めていく。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149860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3037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159004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331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60706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小・中学校の建設や道の駅建設など大型の整備事業が集中し地方債現在高が増加した影響で、地方債の元利償還金が膨らみ、類似団体を下回っていたポイントが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ポイント上回ってしまった。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今後１０年間ほどは非常に厳しい財政運営となることが予想されるが、普通建設事業費などの必要な投資を行いつつ、比率については上昇しすぎないよう注視していく。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54611</xdr:rowOff>
    </xdr:from>
    <xdr:to>
      <xdr:col>24</xdr:col>
      <xdr:colOff>25400</xdr:colOff>
      <xdr:row>77</xdr:row>
      <xdr:rowOff>5080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84811"/>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54611</xdr:rowOff>
    </xdr:from>
    <xdr:to>
      <xdr:col>19</xdr:col>
      <xdr:colOff>187325</xdr:colOff>
      <xdr:row>76</xdr:row>
      <xdr:rowOff>100330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848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46989</xdr:rowOff>
    </xdr:from>
    <xdr:to>
      <xdr:col>15</xdr:col>
      <xdr:colOff>98425</xdr:colOff>
      <xdr:row>76</xdr:row>
      <xdr:rowOff>100330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771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100330</xdr:rowOff>
    </xdr:from>
    <xdr:to>
      <xdr:col>11</xdr:col>
      <xdr:colOff>9525</xdr:colOff>
      <xdr:row>76</xdr:row>
      <xdr:rowOff>46989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295908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125730</xdr:rowOff>
    </xdr:from>
    <xdr:to>
      <xdr:col>24</xdr:col>
      <xdr:colOff>76200</xdr:colOff>
      <xdr:row>77</xdr:row>
      <xdr:rowOff>55880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97807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3811</xdr:rowOff>
    </xdr:from>
    <xdr:to>
      <xdr:col>20</xdr:col>
      <xdr:colOff>38100</xdr:colOff>
      <xdr:row>76</xdr:row>
      <xdr:rowOff>105411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49530</xdr:rowOff>
    </xdr:from>
    <xdr:to>
      <xdr:col>15</xdr:col>
      <xdr:colOff>149225</xdr:colOff>
      <xdr:row>76</xdr:row>
      <xdr:rowOff>151130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161307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167639</xdr:rowOff>
    </xdr:from>
    <xdr:to>
      <xdr:col>11</xdr:col>
      <xdr:colOff>60325</xdr:colOff>
      <xdr:row>76</xdr:row>
      <xdr:rowOff>97789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107967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49530</xdr:rowOff>
    </xdr:from>
    <xdr:to>
      <xdr:col>6</xdr:col>
      <xdr:colOff>171450</xdr:colOff>
      <xdr:row>75</xdr:row>
      <xdr:rowOff>151130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令和元年度から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は減少傾向がみられ令和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年度については類似団体を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イント下回ったが令和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年度については類似団体は下回ったもののポイントは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ポイント増加した。今後も引き続き、経常経費の節減と一般財源の確保に努め、低い水準を目指す。</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58420</xdr:rowOff>
    </xdr:from>
    <xdr:to>
      <xdr:col>82</xdr:col>
      <xdr:colOff>107950</xdr:colOff>
      <xdr:row>78</xdr:row>
      <xdr:rowOff>43180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26007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58420</xdr:rowOff>
    </xdr:from>
    <xdr:to>
      <xdr:col>78</xdr:col>
      <xdr:colOff>69850</xdr:colOff>
      <xdr:row>78</xdr:row>
      <xdr:rowOff>149861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260070"/>
          <a:ext cx="8890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79</xdr:row>
      <xdr:rowOff>149861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522961"/>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149861</xdr:rowOff>
    </xdr:from>
    <xdr:to>
      <xdr:col>69</xdr:col>
      <xdr:colOff>92075</xdr:colOff>
      <xdr:row>80</xdr:row>
      <xdr:rowOff>39370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6944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8907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2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xdr:rowOff>
    </xdr:from>
    <xdr:to>
      <xdr:col>78</xdr:col>
      <xdr:colOff>120650</xdr:colOff>
      <xdr:row>77</xdr:row>
      <xdr:rowOff>109220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119397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97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99061</xdr:rowOff>
    </xdr:from>
    <xdr:to>
      <xdr:col>69</xdr:col>
      <xdr:colOff>142875</xdr:colOff>
      <xdr:row>80</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13988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160020</xdr:rowOff>
    </xdr:from>
    <xdr:to>
      <xdr:col>65</xdr:col>
      <xdr:colOff>53975</xdr:colOff>
      <xdr:row>80</xdr:row>
      <xdr:rowOff>90170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74947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141167</xdr:rowOff>
    </xdr:from>
    <xdr:to>
      <xdr:col>29</xdr:col>
      <xdr:colOff>127000</xdr:colOff>
      <xdr:row>19</xdr:row>
      <xdr:rowOff>147982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446342"/>
          <a:ext cx="647700" cy="6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141167</xdr:rowOff>
    </xdr:from>
    <xdr:to>
      <xdr:col>26</xdr:col>
      <xdr:colOff>50800</xdr:colOff>
      <xdr:row>19</xdr:row>
      <xdr:rowOff>163300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46342"/>
          <a:ext cx="698500" cy="22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140303</xdr:rowOff>
    </xdr:from>
    <xdr:to>
      <xdr:col>22</xdr:col>
      <xdr:colOff>114300</xdr:colOff>
      <xdr:row>19</xdr:row>
      <xdr:rowOff>163300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445478"/>
          <a:ext cx="698500" cy="22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140303</xdr:rowOff>
    </xdr:from>
    <xdr:to>
      <xdr:col>18</xdr:col>
      <xdr:colOff>177800</xdr:colOff>
      <xdr:row>19</xdr:row>
      <xdr:rowOff>158145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45478"/>
          <a:ext cx="698500" cy="17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97182</xdr:rowOff>
    </xdr:from>
    <xdr:to>
      <xdr:col>29</xdr:col>
      <xdr:colOff>177800</xdr:colOff>
      <xdr:row>20</xdr:row>
      <xdr:rowOff>27332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02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69259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7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90367</xdr:rowOff>
    </xdr:from>
    <xdr:to>
      <xdr:col>26</xdr:col>
      <xdr:colOff>101600</xdr:colOff>
      <xdr:row>20</xdr:row>
      <xdr:rowOff>20517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95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5294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81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112500</xdr:rowOff>
    </xdr:from>
    <xdr:to>
      <xdr:col>22</xdr:col>
      <xdr:colOff>165100</xdr:colOff>
      <xdr:row>20</xdr:row>
      <xdr:rowOff>42650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17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27427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89503</xdr:rowOff>
    </xdr:from>
    <xdr:to>
      <xdr:col>19</xdr:col>
      <xdr:colOff>38100</xdr:colOff>
      <xdr:row>20</xdr:row>
      <xdr:rowOff>19653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94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4430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8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107345</xdr:rowOff>
    </xdr:from>
    <xdr:to>
      <xdr:col>15</xdr:col>
      <xdr:colOff>101600</xdr:colOff>
      <xdr:row>20</xdr:row>
      <xdr:rowOff>37495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12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22272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170951</xdr:rowOff>
    </xdr:from>
    <xdr:to>
      <xdr:col>29</xdr:col>
      <xdr:colOff>127000</xdr:colOff>
      <xdr:row>37</xdr:row>
      <xdr:rowOff>210764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295651"/>
          <a:ext cx="647700" cy="39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210764</xdr:rowOff>
    </xdr:from>
    <xdr:to>
      <xdr:col>26</xdr:col>
      <xdr:colOff>50800</xdr:colOff>
      <xdr:row>37</xdr:row>
      <xdr:rowOff>218198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335464"/>
          <a:ext cx="698500" cy="7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218198</xdr:rowOff>
    </xdr:from>
    <xdr:to>
      <xdr:col>22</xdr:col>
      <xdr:colOff>114300</xdr:colOff>
      <xdr:row>37</xdr:row>
      <xdr:rowOff>246507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342898"/>
          <a:ext cx="698500" cy="28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246507</xdr:rowOff>
    </xdr:from>
    <xdr:to>
      <xdr:col>18</xdr:col>
      <xdr:colOff>177800</xdr:colOff>
      <xdr:row>37</xdr:row>
      <xdr:rowOff>252588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371207"/>
          <a:ext cx="698500" cy="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120151</xdr:rowOff>
    </xdr:from>
    <xdr:to>
      <xdr:col>29</xdr:col>
      <xdr:colOff>177800</xdr:colOff>
      <xdr:row>37</xdr:row>
      <xdr:rowOff>221751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244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92228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21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159964</xdr:rowOff>
    </xdr:from>
    <xdr:to>
      <xdr:col>26</xdr:col>
      <xdr:colOff>101600</xdr:colOff>
      <xdr:row>37</xdr:row>
      <xdr:rowOff>261564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84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246341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371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167398</xdr:rowOff>
    </xdr:from>
    <xdr:to>
      <xdr:col>22</xdr:col>
      <xdr:colOff>165100</xdr:colOff>
      <xdr:row>37</xdr:row>
      <xdr:rowOff>268998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92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253775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7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195707</xdr:rowOff>
    </xdr:from>
    <xdr:to>
      <xdr:col>19</xdr:col>
      <xdr:colOff>38100</xdr:colOff>
      <xdr:row>37</xdr:row>
      <xdr:rowOff>297307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320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282084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40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201788</xdr:rowOff>
    </xdr:from>
    <xdr:to>
      <xdr:col>15</xdr:col>
      <xdr:colOff>101600</xdr:colOff>
      <xdr:row>37</xdr:row>
      <xdr:rowOff>303388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326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288165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4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4,088
4,018
391.76
4,620,856
4,255,357
347,775
3,068,134
4,480,805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51070</xdr:rowOff>
    </xdr:from>
    <xdr:to>
      <xdr:col>24</xdr:col>
      <xdr:colOff>63500</xdr:colOff>
      <xdr:row>37</xdr:row>
      <xdr:rowOff>63601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94720"/>
          <a:ext cx="838200" cy="1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51070</xdr:rowOff>
    </xdr:from>
    <xdr:to>
      <xdr:col>19</xdr:col>
      <xdr:colOff>177800</xdr:colOff>
      <xdr:row>37</xdr:row>
      <xdr:rowOff>69824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94720"/>
          <a:ext cx="889000" cy="1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69824</xdr:rowOff>
    </xdr:from>
    <xdr:to>
      <xdr:col>15</xdr:col>
      <xdr:colOff>50800</xdr:colOff>
      <xdr:row>37</xdr:row>
      <xdr:rowOff>80706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13474"/>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80706</xdr:rowOff>
    </xdr:from>
    <xdr:to>
      <xdr:col>10</xdr:col>
      <xdr:colOff>114300</xdr:colOff>
      <xdr:row>37</xdr:row>
      <xdr:rowOff>105416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24356"/>
          <a:ext cx="889000" cy="2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12801</xdr:rowOff>
    </xdr:from>
    <xdr:to>
      <xdr:col>24</xdr:col>
      <xdr:colOff>114300</xdr:colOff>
      <xdr:row>37</xdr:row>
      <xdr:rowOff>114401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99178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7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270</xdr:rowOff>
    </xdr:from>
    <xdr:to>
      <xdr:col>20</xdr:col>
      <xdr:colOff>38100</xdr:colOff>
      <xdr:row>37</xdr:row>
      <xdr:rowOff>101870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92997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3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19024</xdr:rowOff>
    </xdr:from>
    <xdr:to>
      <xdr:col>15</xdr:col>
      <xdr:colOff>101600</xdr:colOff>
      <xdr:row>37</xdr:row>
      <xdr:rowOff>120624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111751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5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29906</xdr:rowOff>
    </xdr:from>
    <xdr:to>
      <xdr:col>10</xdr:col>
      <xdr:colOff>165100</xdr:colOff>
      <xdr:row>37</xdr:row>
      <xdr:rowOff>131506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7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122633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66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54616</xdr:rowOff>
    </xdr:from>
    <xdr:to>
      <xdr:col>6</xdr:col>
      <xdr:colOff>38100</xdr:colOff>
      <xdr:row>37</xdr:row>
      <xdr:rowOff>156216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147343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9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60971</xdr:rowOff>
    </xdr:from>
    <xdr:to>
      <xdr:col>24</xdr:col>
      <xdr:colOff>63500</xdr:colOff>
      <xdr:row>58</xdr:row>
      <xdr:rowOff>66356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05071"/>
          <a:ext cx="838200" cy="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66356</xdr:rowOff>
    </xdr:from>
    <xdr:to>
      <xdr:col>19</xdr:col>
      <xdr:colOff>177800</xdr:colOff>
      <xdr:row>58</xdr:row>
      <xdr:rowOff>88048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10456"/>
          <a:ext cx="8890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88048</xdr:rowOff>
    </xdr:from>
    <xdr:to>
      <xdr:col>15</xdr:col>
      <xdr:colOff>50800</xdr:colOff>
      <xdr:row>58</xdr:row>
      <xdr:rowOff>102414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32148"/>
          <a:ext cx="889000" cy="1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94603</xdr:rowOff>
    </xdr:from>
    <xdr:to>
      <xdr:col>10</xdr:col>
      <xdr:colOff>114300</xdr:colOff>
      <xdr:row>58</xdr:row>
      <xdr:rowOff>102414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38703"/>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10171</xdr:rowOff>
    </xdr:from>
    <xdr:to>
      <xdr:col>24</xdr:col>
      <xdr:colOff>114300</xdr:colOff>
      <xdr:row>58</xdr:row>
      <xdr:rowOff>111771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5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96548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6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15556</xdr:rowOff>
    </xdr:from>
    <xdr:to>
      <xdr:col>20</xdr:col>
      <xdr:colOff>38100</xdr:colOff>
      <xdr:row>58</xdr:row>
      <xdr:rowOff>117156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108283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5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37248</xdr:rowOff>
    </xdr:from>
    <xdr:to>
      <xdr:col>15</xdr:col>
      <xdr:colOff>101600</xdr:colOff>
      <xdr:row>58</xdr:row>
      <xdr:rowOff>138848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8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129975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7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51614</xdr:rowOff>
    </xdr:from>
    <xdr:to>
      <xdr:col>10</xdr:col>
      <xdr:colOff>165100</xdr:colOff>
      <xdr:row>58</xdr:row>
      <xdr:rowOff>153214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9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144341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8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43803</xdr:rowOff>
    </xdr:from>
    <xdr:to>
      <xdr:col>6</xdr:col>
      <xdr:colOff>38100</xdr:colOff>
      <xdr:row>58</xdr:row>
      <xdr:rowOff>145403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136530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8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12959</xdr:rowOff>
    </xdr:from>
    <xdr:to>
      <xdr:col>24</xdr:col>
      <xdr:colOff>63500</xdr:colOff>
      <xdr:row>77</xdr:row>
      <xdr:rowOff>144872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14609"/>
          <a:ext cx="838200" cy="1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118909</xdr:rowOff>
    </xdr:from>
    <xdr:to>
      <xdr:col>19</xdr:col>
      <xdr:colOff>177800</xdr:colOff>
      <xdr:row>77</xdr:row>
      <xdr:rowOff>144872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20559"/>
          <a:ext cx="8890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118909</xdr:rowOff>
    </xdr:from>
    <xdr:to>
      <xdr:col>15</xdr:col>
      <xdr:colOff>50800</xdr:colOff>
      <xdr:row>77</xdr:row>
      <xdr:rowOff>132950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20559"/>
          <a:ext cx="889000" cy="1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118097</xdr:rowOff>
    </xdr:from>
    <xdr:to>
      <xdr:col>10</xdr:col>
      <xdr:colOff>114300</xdr:colOff>
      <xdr:row>77</xdr:row>
      <xdr:rowOff>132950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19747"/>
          <a:ext cx="889000" cy="1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133609</xdr:rowOff>
    </xdr:from>
    <xdr:to>
      <xdr:col>24</xdr:col>
      <xdr:colOff>114300</xdr:colOff>
      <xdr:row>77</xdr:row>
      <xdr:rowOff>63759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112036</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4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94072</xdr:rowOff>
    </xdr:from>
    <xdr:to>
      <xdr:col>20</xdr:col>
      <xdr:colOff>38100</xdr:colOff>
      <xdr:row>78</xdr:row>
      <xdr:rowOff>24222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9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15349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8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68109</xdr:rowOff>
    </xdr:from>
    <xdr:to>
      <xdr:col>15</xdr:col>
      <xdr:colOff>101600</xdr:colOff>
      <xdr:row>77</xdr:row>
      <xdr:rowOff>169709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6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160836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6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82150</xdr:rowOff>
    </xdr:from>
    <xdr:to>
      <xdr:col>10</xdr:col>
      <xdr:colOff>165100</xdr:colOff>
      <xdr:row>78</xdr:row>
      <xdr:rowOff>12300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3427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7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67297</xdr:rowOff>
    </xdr:from>
    <xdr:to>
      <xdr:col>6</xdr:col>
      <xdr:colOff>38100</xdr:colOff>
      <xdr:row>77</xdr:row>
      <xdr:rowOff>168897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160024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6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75654</xdr:rowOff>
    </xdr:from>
    <xdr:to>
      <xdr:col>24</xdr:col>
      <xdr:colOff>63500</xdr:colOff>
      <xdr:row>96</xdr:row>
      <xdr:rowOff>153927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534854"/>
          <a:ext cx="838200" cy="7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75654</xdr:rowOff>
    </xdr:from>
    <xdr:to>
      <xdr:col>19</xdr:col>
      <xdr:colOff>177800</xdr:colOff>
      <xdr:row>97</xdr:row>
      <xdr:rowOff>73848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34854"/>
          <a:ext cx="889000" cy="16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73848</xdr:rowOff>
    </xdr:from>
    <xdr:to>
      <xdr:col>15</xdr:col>
      <xdr:colOff>50800</xdr:colOff>
      <xdr:row>97</xdr:row>
      <xdr:rowOff>94551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04498"/>
          <a:ext cx="889000" cy="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79442</xdr:rowOff>
    </xdr:from>
    <xdr:to>
      <xdr:col>10</xdr:col>
      <xdr:colOff>114300</xdr:colOff>
      <xdr:row>97</xdr:row>
      <xdr:rowOff>94551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10092"/>
          <a:ext cx="889000" cy="1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103127</xdr:rowOff>
    </xdr:from>
    <xdr:to>
      <xdr:col>24</xdr:col>
      <xdr:colOff>114300</xdr:colOff>
      <xdr:row>97</xdr:row>
      <xdr:rowOff>33277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81554</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24854</xdr:rowOff>
    </xdr:from>
    <xdr:to>
      <xdr:col>20</xdr:col>
      <xdr:colOff>38100</xdr:colOff>
      <xdr:row>96</xdr:row>
      <xdr:rowOff>126454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117581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23048</xdr:rowOff>
    </xdr:from>
    <xdr:to>
      <xdr:col>15</xdr:col>
      <xdr:colOff>101600</xdr:colOff>
      <xdr:row>97</xdr:row>
      <xdr:rowOff>124648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5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115775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4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43751</xdr:rowOff>
    </xdr:from>
    <xdr:to>
      <xdr:col>10</xdr:col>
      <xdr:colOff>165100</xdr:colOff>
      <xdr:row>97</xdr:row>
      <xdr:rowOff>145351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136478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28642</xdr:rowOff>
    </xdr:from>
    <xdr:to>
      <xdr:col>6</xdr:col>
      <xdr:colOff>38100</xdr:colOff>
      <xdr:row>97</xdr:row>
      <xdr:rowOff>130242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5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121369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5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114156</xdr:rowOff>
    </xdr:from>
    <xdr:to>
      <xdr:col>55</xdr:col>
      <xdr:colOff>0</xdr:colOff>
      <xdr:row>37</xdr:row>
      <xdr:rowOff>120273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57806"/>
          <a:ext cx="8382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89345</xdr:rowOff>
    </xdr:from>
    <xdr:to>
      <xdr:col>50</xdr:col>
      <xdr:colOff>114300</xdr:colOff>
      <xdr:row>37</xdr:row>
      <xdr:rowOff>120273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61545"/>
          <a:ext cx="889000" cy="20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89345</xdr:rowOff>
    </xdr:from>
    <xdr:to>
      <xdr:col>45</xdr:col>
      <xdr:colOff>177800</xdr:colOff>
      <xdr:row>38</xdr:row>
      <xdr:rowOff>13884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61545"/>
          <a:ext cx="889000" cy="26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147501</xdr:rowOff>
    </xdr:from>
    <xdr:to>
      <xdr:col>41</xdr:col>
      <xdr:colOff>50800</xdr:colOff>
      <xdr:row>38</xdr:row>
      <xdr:rowOff>13884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491151"/>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63356</xdr:rowOff>
    </xdr:from>
    <xdr:to>
      <xdr:col>55</xdr:col>
      <xdr:colOff>50800</xdr:colOff>
      <xdr:row>37</xdr:row>
      <xdr:rowOff>164956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0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149733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2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69473</xdr:rowOff>
    </xdr:from>
    <xdr:to>
      <xdr:col>50</xdr:col>
      <xdr:colOff>165100</xdr:colOff>
      <xdr:row>37</xdr:row>
      <xdr:rowOff>171073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1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162200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0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38545</xdr:rowOff>
    </xdr:from>
    <xdr:to>
      <xdr:col>46</xdr:col>
      <xdr:colOff>38100</xdr:colOff>
      <xdr:row>36</xdr:row>
      <xdr:rowOff>140145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1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131272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0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134534</xdr:rowOff>
    </xdr:from>
    <xdr:to>
      <xdr:col>41</xdr:col>
      <xdr:colOff>101600</xdr:colOff>
      <xdr:row>38</xdr:row>
      <xdr:rowOff>64684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7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55811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7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96701</xdr:rowOff>
    </xdr:from>
    <xdr:to>
      <xdr:col>36</xdr:col>
      <xdr:colOff>165100</xdr:colOff>
      <xdr:row>38</xdr:row>
      <xdr:rowOff>26851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4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17978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3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145085</xdr:rowOff>
    </xdr:from>
    <xdr:to>
      <xdr:col>55</xdr:col>
      <xdr:colOff>0</xdr:colOff>
      <xdr:row>57</xdr:row>
      <xdr:rowOff>153440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917735"/>
          <a:ext cx="838200" cy="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131267</xdr:rowOff>
    </xdr:from>
    <xdr:to>
      <xdr:col>50</xdr:col>
      <xdr:colOff>114300</xdr:colOff>
      <xdr:row>57</xdr:row>
      <xdr:rowOff>153440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903917"/>
          <a:ext cx="889000" cy="2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125883</xdr:rowOff>
    </xdr:from>
    <xdr:to>
      <xdr:col>45</xdr:col>
      <xdr:colOff>177800</xdr:colOff>
      <xdr:row>57</xdr:row>
      <xdr:rowOff>131267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898533"/>
          <a:ext cx="889000" cy="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30793</xdr:rowOff>
    </xdr:from>
    <xdr:to>
      <xdr:col>41</xdr:col>
      <xdr:colOff>50800</xdr:colOff>
      <xdr:row>57</xdr:row>
      <xdr:rowOff>125883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803443"/>
          <a:ext cx="889000" cy="9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94285</xdr:rowOff>
    </xdr:from>
    <xdr:to>
      <xdr:col>55</xdr:col>
      <xdr:colOff>50800</xdr:colOff>
      <xdr:row>58</xdr:row>
      <xdr:rowOff>24435</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6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9212</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102640</xdr:rowOff>
    </xdr:from>
    <xdr:to>
      <xdr:col>50</xdr:col>
      <xdr:colOff>165100</xdr:colOff>
      <xdr:row>58</xdr:row>
      <xdr:rowOff>32790</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23917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9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80467</xdr:rowOff>
    </xdr:from>
    <xdr:to>
      <xdr:col>46</xdr:col>
      <xdr:colOff>38100</xdr:colOff>
      <xdr:row>58</xdr:row>
      <xdr:rowOff>10617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1744</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945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75083</xdr:rowOff>
    </xdr:from>
    <xdr:to>
      <xdr:col>41</xdr:col>
      <xdr:colOff>101600</xdr:colOff>
      <xdr:row>58</xdr:row>
      <xdr:rowOff>5233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4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167810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4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151443</xdr:rowOff>
    </xdr:from>
    <xdr:to>
      <xdr:col>36</xdr:col>
      <xdr:colOff>165100</xdr:colOff>
      <xdr:row>57</xdr:row>
      <xdr:rowOff>81593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5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98120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52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4561</xdr:rowOff>
    </xdr:from>
    <xdr:to>
      <xdr:col>55</xdr:col>
      <xdr:colOff>0</xdr:colOff>
      <xdr:row>78</xdr:row>
      <xdr:rowOff>14337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77661"/>
          <a:ext cx="8382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4561</xdr:rowOff>
    </xdr:from>
    <xdr:to>
      <xdr:col>50</xdr:col>
      <xdr:colOff>114300</xdr:colOff>
      <xdr:row>78</xdr:row>
      <xdr:rowOff>24243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377661"/>
          <a:ext cx="889000" cy="1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23600</xdr:rowOff>
    </xdr:from>
    <xdr:to>
      <xdr:col>45</xdr:col>
      <xdr:colOff>177800</xdr:colOff>
      <xdr:row>78</xdr:row>
      <xdr:rowOff>24243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96700"/>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8069</xdr:rowOff>
    </xdr:from>
    <xdr:to>
      <xdr:col>41</xdr:col>
      <xdr:colOff>50800</xdr:colOff>
      <xdr:row>78</xdr:row>
      <xdr:rowOff>23600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381169"/>
          <a:ext cx="889000" cy="1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134987</xdr:rowOff>
    </xdr:from>
    <xdr:to>
      <xdr:col>55</xdr:col>
      <xdr:colOff>50800</xdr:colOff>
      <xdr:row>78</xdr:row>
      <xdr:rowOff>65137</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3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125211</xdr:rowOff>
    </xdr:from>
    <xdr:to>
      <xdr:col>50</xdr:col>
      <xdr:colOff>165100</xdr:colOff>
      <xdr:row>78</xdr:row>
      <xdr:rowOff>55361</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2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46488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144893</xdr:rowOff>
    </xdr:from>
    <xdr:to>
      <xdr:col>46</xdr:col>
      <xdr:colOff>38100</xdr:colOff>
      <xdr:row>78</xdr:row>
      <xdr:rowOff>75043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4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66170</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43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144250</xdr:rowOff>
    </xdr:from>
    <xdr:to>
      <xdr:col>41</xdr:col>
      <xdr:colOff>101600</xdr:colOff>
      <xdr:row>78</xdr:row>
      <xdr:rowOff>74400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4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65527</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43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128719</xdr:rowOff>
    </xdr:from>
    <xdr:to>
      <xdr:col>36</xdr:col>
      <xdr:colOff>165100</xdr:colOff>
      <xdr:row>78</xdr:row>
      <xdr:rowOff>58869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3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49996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2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95292</xdr:rowOff>
    </xdr:from>
    <xdr:to>
      <xdr:col>55</xdr:col>
      <xdr:colOff>0</xdr:colOff>
      <xdr:row>98</xdr:row>
      <xdr:rowOff>163497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897392"/>
          <a:ext cx="838200" cy="6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19898</xdr:rowOff>
    </xdr:from>
    <xdr:to>
      <xdr:col>50</xdr:col>
      <xdr:colOff>114300</xdr:colOff>
      <xdr:row>98</xdr:row>
      <xdr:rowOff>163497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821998"/>
          <a:ext cx="889000" cy="1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1998</xdr:rowOff>
    </xdr:from>
    <xdr:to>
      <xdr:col>45</xdr:col>
      <xdr:colOff>177800</xdr:colOff>
      <xdr:row>98</xdr:row>
      <xdr:rowOff>19898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6804098"/>
          <a:ext cx="889000" cy="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130356</xdr:rowOff>
    </xdr:from>
    <xdr:to>
      <xdr:col>41</xdr:col>
      <xdr:colOff>50800</xdr:colOff>
      <xdr:row>98</xdr:row>
      <xdr:rowOff>1998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589556"/>
          <a:ext cx="889000" cy="21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44492</xdr:rowOff>
    </xdr:from>
    <xdr:to>
      <xdr:col>55</xdr:col>
      <xdr:colOff>50800</xdr:colOff>
      <xdr:row>98</xdr:row>
      <xdr:rowOff>146092</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8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130869</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6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112697</xdr:rowOff>
    </xdr:from>
    <xdr:to>
      <xdr:col>50</xdr:col>
      <xdr:colOff>165100</xdr:colOff>
      <xdr:row>99</xdr:row>
      <xdr:rowOff>42847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91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33974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70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140548</xdr:rowOff>
    </xdr:from>
    <xdr:to>
      <xdr:col>46</xdr:col>
      <xdr:colOff>38100</xdr:colOff>
      <xdr:row>98</xdr:row>
      <xdr:rowOff>70698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7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61825</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86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122648</xdr:rowOff>
    </xdr:from>
    <xdr:to>
      <xdr:col>41</xdr:col>
      <xdr:colOff>101600</xdr:colOff>
      <xdr:row>98</xdr:row>
      <xdr:rowOff>52798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5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43925</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84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79556</xdr:rowOff>
    </xdr:from>
    <xdr:to>
      <xdr:col>36</xdr:col>
      <xdr:colOff>165100</xdr:colOff>
      <xdr:row>97</xdr:row>
      <xdr:rowOff>9706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5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26233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31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124341</xdr:rowOff>
    </xdr:from>
    <xdr:to>
      <xdr:col>85</xdr:col>
      <xdr:colOff>127000</xdr:colOff>
      <xdr:row>78</xdr:row>
      <xdr:rowOff>3984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25991"/>
          <a:ext cx="8382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3984</xdr:rowOff>
    </xdr:from>
    <xdr:to>
      <xdr:col>81</xdr:col>
      <xdr:colOff>50800</xdr:colOff>
      <xdr:row>78</xdr:row>
      <xdr:rowOff>13463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77084"/>
          <a:ext cx="889000" cy="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13463</xdr:rowOff>
    </xdr:from>
    <xdr:to>
      <xdr:col>76</xdr:col>
      <xdr:colOff>114300</xdr:colOff>
      <xdr:row>78</xdr:row>
      <xdr:rowOff>41343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86563"/>
          <a:ext cx="889000" cy="2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41343</xdr:rowOff>
    </xdr:from>
    <xdr:to>
      <xdr:col>71</xdr:col>
      <xdr:colOff>177800</xdr:colOff>
      <xdr:row>78</xdr:row>
      <xdr:rowOff>83981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14443"/>
          <a:ext cx="889000" cy="4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73541</xdr:rowOff>
    </xdr:from>
    <xdr:to>
      <xdr:col>85</xdr:col>
      <xdr:colOff>177800</xdr:colOff>
      <xdr:row>78</xdr:row>
      <xdr:rowOff>3691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51968</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5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124634</xdr:rowOff>
    </xdr:from>
    <xdr:to>
      <xdr:col>81</xdr:col>
      <xdr:colOff>101600</xdr:colOff>
      <xdr:row>78</xdr:row>
      <xdr:rowOff>54784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45911</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41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134113</xdr:rowOff>
    </xdr:from>
    <xdr:to>
      <xdr:col>76</xdr:col>
      <xdr:colOff>165100</xdr:colOff>
      <xdr:row>78</xdr:row>
      <xdr:rowOff>64263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3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55390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42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161993</xdr:rowOff>
    </xdr:from>
    <xdr:to>
      <xdr:col>72</xdr:col>
      <xdr:colOff>38100</xdr:colOff>
      <xdr:row>78</xdr:row>
      <xdr:rowOff>92143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6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83270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5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33181</xdr:rowOff>
    </xdr:from>
    <xdr:to>
      <xdr:col>67</xdr:col>
      <xdr:colOff>101600</xdr:colOff>
      <xdr:row>78</xdr:row>
      <xdr:rowOff>134781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125908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42565</xdr:rowOff>
    </xdr:from>
    <xdr:to>
      <xdr:col>85</xdr:col>
      <xdr:colOff>127000</xdr:colOff>
      <xdr:row>98</xdr:row>
      <xdr:rowOff>77057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44665"/>
          <a:ext cx="838200" cy="3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77057</xdr:rowOff>
    </xdr:from>
    <xdr:to>
      <xdr:col>81</xdr:col>
      <xdr:colOff>50800</xdr:colOff>
      <xdr:row>98</xdr:row>
      <xdr:rowOff>91159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79157"/>
          <a:ext cx="889000" cy="1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91159</xdr:rowOff>
    </xdr:from>
    <xdr:to>
      <xdr:col>76</xdr:col>
      <xdr:colOff>114300</xdr:colOff>
      <xdr:row>98</xdr:row>
      <xdr:rowOff>105099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93259"/>
          <a:ext cx="889000" cy="1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105099</xdr:rowOff>
    </xdr:from>
    <xdr:to>
      <xdr:col>71</xdr:col>
      <xdr:colOff>177800</xdr:colOff>
      <xdr:row>98</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07199"/>
          <a:ext cx="889000" cy="2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163215</xdr:rowOff>
    </xdr:from>
    <xdr:to>
      <xdr:col>85</xdr:col>
      <xdr:colOff>177800</xdr:colOff>
      <xdr:row>98</xdr:row>
      <xdr:rowOff>93365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130396</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26257</xdr:rowOff>
    </xdr:from>
    <xdr:to>
      <xdr:col>81</xdr:col>
      <xdr:colOff>101600</xdr:colOff>
      <xdr:row>98</xdr:row>
      <xdr:rowOff>127857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118984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2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40359</xdr:rowOff>
    </xdr:from>
    <xdr:to>
      <xdr:col>76</xdr:col>
      <xdr:colOff>165100</xdr:colOff>
      <xdr:row>98</xdr:row>
      <xdr:rowOff>141959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133086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3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54299</xdr:rowOff>
    </xdr:from>
    <xdr:to>
      <xdr:col>72</xdr:col>
      <xdr:colOff>38100</xdr:colOff>
      <xdr:row>98</xdr:row>
      <xdr:rowOff>155899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147026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78550</xdr:rowOff>
    </xdr:from>
    <xdr:to>
      <xdr:col>67</xdr:col>
      <xdr:colOff>101600</xdr:colOff>
      <xdr:row>99</xdr:row>
      <xdr:rowOff>8700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171277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7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120337</xdr:rowOff>
    </xdr:from>
    <xdr:to>
      <xdr:col>116</xdr:col>
      <xdr:colOff>63500</xdr:colOff>
      <xdr:row>77</xdr:row>
      <xdr:rowOff>32189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50537"/>
          <a:ext cx="838200" cy="8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32189</xdr:rowOff>
    </xdr:from>
    <xdr:to>
      <xdr:col>111</xdr:col>
      <xdr:colOff>177800</xdr:colOff>
      <xdr:row>77</xdr:row>
      <xdr:rowOff>33599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33839"/>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33599</xdr:rowOff>
    </xdr:from>
    <xdr:to>
      <xdr:col>107</xdr:col>
      <xdr:colOff>50800</xdr:colOff>
      <xdr:row>77</xdr:row>
      <xdr:rowOff>63111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35249"/>
          <a:ext cx="889000" cy="2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63111</xdr:rowOff>
    </xdr:from>
    <xdr:to>
      <xdr:col>102</xdr:col>
      <xdr:colOff>114300</xdr:colOff>
      <xdr:row>77</xdr:row>
      <xdr:rowOff>87773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64761"/>
          <a:ext cx="889000" cy="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69537</xdr:rowOff>
    </xdr:from>
    <xdr:to>
      <xdr:col>116</xdr:col>
      <xdr:colOff>114300</xdr:colOff>
      <xdr:row>76</xdr:row>
      <xdr:rowOff>171137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9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47964</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7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152839</xdr:rowOff>
    </xdr:from>
    <xdr:to>
      <xdr:col>112</xdr:col>
      <xdr:colOff>38100</xdr:colOff>
      <xdr:row>77</xdr:row>
      <xdr:rowOff>82989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74116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2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154249</xdr:rowOff>
    </xdr:from>
    <xdr:to>
      <xdr:col>107</xdr:col>
      <xdr:colOff>101600</xdr:colOff>
      <xdr:row>77</xdr:row>
      <xdr:rowOff>84399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75526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12311</xdr:rowOff>
    </xdr:from>
    <xdr:to>
      <xdr:col>102</xdr:col>
      <xdr:colOff>165100</xdr:colOff>
      <xdr:row>77</xdr:row>
      <xdr:rowOff>113911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105038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30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36973</xdr:rowOff>
    </xdr:from>
    <xdr:to>
      <xdr:col>98</xdr:col>
      <xdr:colOff>38100</xdr:colOff>
      <xdr:row>77</xdr:row>
      <xdr:rowOff>138573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3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129700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33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普通建設事業費は住民一人当たり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90,577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円となっており、昨年からはやや増加したものの類似団体平均は大きく下回っている状況である。これは、近年の教育、観光施設等の大規模な整備事業が平成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年度に終了したことによるものである。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公債費については、これらの大規模事業により地方債現在高が増加した影響で、地方債の元利償還金が膨らみ始めていることによるものであり、今後さらに増加が見込まれ類似団体平均に徐々に近づいていくことが予想さ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このため、公共施設等総合管理計画に基づき、事業の取捨選択を徹底していくことで、今後も引き続き、普通建設事業費を押さえることを目指している。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なお、補助費等については、国の新型コロナウイルス対策により令和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年度のみ突出しているが、令和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年度は実施されなかったため再び大きく下がった。令和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年度を含めいずれの年度においても類似団体を下回っている。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4,088
4,018
391.76
4,620,856
4,255,357
347,775
3,068,134
4,480,805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63157</xdr:rowOff>
    </xdr:from>
    <xdr:to>
      <xdr:col>24</xdr:col>
      <xdr:colOff>63500</xdr:colOff>
      <xdr:row>37</xdr:row>
      <xdr:rowOff>71425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06807"/>
          <a:ext cx="8382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71425</xdr:rowOff>
    </xdr:from>
    <xdr:to>
      <xdr:col>19</xdr:col>
      <xdr:colOff>177800</xdr:colOff>
      <xdr:row>37</xdr:row>
      <xdr:rowOff>87103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15075"/>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66091</xdr:rowOff>
    </xdr:from>
    <xdr:to>
      <xdr:col>15</xdr:col>
      <xdr:colOff>50800</xdr:colOff>
      <xdr:row>37</xdr:row>
      <xdr:rowOff>87103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09741"/>
          <a:ext cx="889000" cy="2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66091</xdr:rowOff>
    </xdr:from>
    <xdr:to>
      <xdr:col>10</xdr:col>
      <xdr:colOff>114300</xdr:colOff>
      <xdr:row>37</xdr:row>
      <xdr:rowOff>120040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09741"/>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12357</xdr:rowOff>
    </xdr:from>
    <xdr:to>
      <xdr:col>24</xdr:col>
      <xdr:colOff>114300</xdr:colOff>
      <xdr:row>37</xdr:row>
      <xdr:rowOff>113957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5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162234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3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20625</xdr:rowOff>
    </xdr:from>
    <xdr:to>
      <xdr:col>20</xdr:col>
      <xdr:colOff>38100</xdr:colOff>
      <xdr:row>37</xdr:row>
      <xdr:rowOff>122225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113352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5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36303</xdr:rowOff>
    </xdr:from>
    <xdr:to>
      <xdr:col>15</xdr:col>
      <xdr:colOff>101600</xdr:colOff>
      <xdr:row>37</xdr:row>
      <xdr:rowOff>137903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129030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7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15291</xdr:rowOff>
    </xdr:from>
    <xdr:to>
      <xdr:col>10</xdr:col>
      <xdr:colOff>165100</xdr:colOff>
      <xdr:row>37</xdr:row>
      <xdr:rowOff>116891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108018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5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69240</xdr:rowOff>
    </xdr:from>
    <xdr:to>
      <xdr:col>6</xdr:col>
      <xdr:colOff>38100</xdr:colOff>
      <xdr:row>37</xdr:row>
      <xdr:rowOff>170841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161968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17592</xdr:rowOff>
    </xdr:from>
    <xdr:to>
      <xdr:col>24</xdr:col>
      <xdr:colOff>63500</xdr:colOff>
      <xdr:row>58</xdr:row>
      <xdr:rowOff>54789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61692"/>
          <a:ext cx="838200" cy="3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115044</xdr:rowOff>
    </xdr:from>
    <xdr:to>
      <xdr:col>19</xdr:col>
      <xdr:colOff>177800</xdr:colOff>
      <xdr:row>58</xdr:row>
      <xdr:rowOff>54789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87694"/>
          <a:ext cx="889000" cy="1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115044</xdr:rowOff>
    </xdr:from>
    <xdr:to>
      <xdr:col>15</xdr:col>
      <xdr:colOff>50800</xdr:colOff>
      <xdr:row>58</xdr:row>
      <xdr:rowOff>63273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87694"/>
          <a:ext cx="889000" cy="11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63273</xdr:rowOff>
    </xdr:from>
    <xdr:to>
      <xdr:col>10</xdr:col>
      <xdr:colOff>114300</xdr:colOff>
      <xdr:row>58</xdr:row>
      <xdr:rowOff>82172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07373"/>
          <a:ext cx="889000" cy="1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138242</xdr:rowOff>
    </xdr:from>
    <xdr:to>
      <xdr:col>24</xdr:col>
      <xdr:colOff>114300</xdr:colOff>
      <xdr:row>58</xdr:row>
      <xdr:rowOff>68392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1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53169</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2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3989</xdr:rowOff>
    </xdr:from>
    <xdr:to>
      <xdr:col>20</xdr:col>
      <xdr:colOff>38100</xdr:colOff>
      <xdr:row>58</xdr:row>
      <xdr:rowOff>105589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4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96716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0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64244</xdr:rowOff>
    </xdr:from>
    <xdr:to>
      <xdr:col>15</xdr:col>
      <xdr:colOff>101600</xdr:colOff>
      <xdr:row>57</xdr:row>
      <xdr:rowOff>165844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156971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2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12473</xdr:rowOff>
    </xdr:from>
    <xdr:to>
      <xdr:col>10</xdr:col>
      <xdr:colOff>165100</xdr:colOff>
      <xdr:row>58</xdr:row>
      <xdr:rowOff>114073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5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105200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4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31372</xdr:rowOff>
    </xdr:from>
    <xdr:to>
      <xdr:col>6</xdr:col>
      <xdr:colOff>38100</xdr:colOff>
      <xdr:row>58</xdr:row>
      <xdr:rowOff>132972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124099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6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145999</xdr:rowOff>
    </xdr:from>
    <xdr:to>
      <xdr:col>24</xdr:col>
      <xdr:colOff>63500</xdr:colOff>
      <xdr:row>77</xdr:row>
      <xdr:rowOff>146411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47649"/>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146411</xdr:rowOff>
    </xdr:from>
    <xdr:to>
      <xdr:col>19</xdr:col>
      <xdr:colOff>177800</xdr:colOff>
      <xdr:row>78</xdr:row>
      <xdr:rowOff>54226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48061"/>
          <a:ext cx="889000" cy="7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54226</xdr:rowOff>
    </xdr:from>
    <xdr:to>
      <xdr:col>15</xdr:col>
      <xdr:colOff>50800</xdr:colOff>
      <xdr:row>78</xdr:row>
      <xdr:rowOff>74994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27326"/>
          <a:ext cx="889000" cy="2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927</xdr:rowOff>
    </xdr:from>
    <xdr:to>
      <xdr:col>10</xdr:col>
      <xdr:colOff>114300</xdr:colOff>
      <xdr:row>78</xdr:row>
      <xdr:rowOff>74994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374027"/>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95199</xdr:rowOff>
    </xdr:from>
    <xdr:to>
      <xdr:col>24</xdr:col>
      <xdr:colOff>114300</xdr:colOff>
      <xdr:row>78</xdr:row>
      <xdr:rowOff>25349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73626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7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95611</xdr:rowOff>
    </xdr:from>
    <xdr:to>
      <xdr:col>20</xdr:col>
      <xdr:colOff>38100</xdr:colOff>
      <xdr:row>78</xdr:row>
      <xdr:rowOff>25761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9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16888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8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3426</xdr:rowOff>
    </xdr:from>
    <xdr:to>
      <xdr:col>15</xdr:col>
      <xdr:colOff>101600</xdr:colOff>
      <xdr:row>78</xdr:row>
      <xdr:rowOff>105026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96153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6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24194</xdr:rowOff>
    </xdr:from>
    <xdr:to>
      <xdr:col>10</xdr:col>
      <xdr:colOff>165100</xdr:colOff>
      <xdr:row>78</xdr:row>
      <xdr:rowOff>125794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116921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9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121577</xdr:rowOff>
    </xdr:from>
    <xdr:to>
      <xdr:col>6</xdr:col>
      <xdr:colOff>38100</xdr:colOff>
      <xdr:row>78</xdr:row>
      <xdr:rowOff>51727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42854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15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51392</xdr:rowOff>
    </xdr:from>
    <xdr:to>
      <xdr:col>24</xdr:col>
      <xdr:colOff>63500</xdr:colOff>
      <xdr:row>98</xdr:row>
      <xdr:rowOff>52153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53492"/>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51392</xdr:rowOff>
    </xdr:from>
    <xdr:to>
      <xdr:col>19</xdr:col>
      <xdr:colOff>177800</xdr:colOff>
      <xdr:row>98</xdr:row>
      <xdr:rowOff>57012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53492"/>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57012</xdr:rowOff>
    </xdr:from>
    <xdr:to>
      <xdr:col>15</xdr:col>
      <xdr:colOff>50800</xdr:colOff>
      <xdr:row>98</xdr:row>
      <xdr:rowOff>64598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59112"/>
          <a:ext cx="889000" cy="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64598</xdr:rowOff>
    </xdr:from>
    <xdr:to>
      <xdr:col>10</xdr:col>
      <xdr:colOff>114300</xdr:colOff>
      <xdr:row>98</xdr:row>
      <xdr:rowOff>78005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66698"/>
          <a:ext cx="889000" cy="1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1353</xdr:rowOff>
    </xdr:from>
    <xdr:to>
      <xdr:col>24</xdr:col>
      <xdr:colOff>114300</xdr:colOff>
      <xdr:row>98</xdr:row>
      <xdr:rowOff>102953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87730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1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592</xdr:rowOff>
    </xdr:from>
    <xdr:to>
      <xdr:col>20</xdr:col>
      <xdr:colOff>38100</xdr:colOff>
      <xdr:row>98</xdr:row>
      <xdr:rowOff>102192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93319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6212</xdr:rowOff>
    </xdr:from>
    <xdr:to>
      <xdr:col>15</xdr:col>
      <xdr:colOff>101600</xdr:colOff>
      <xdr:row>98</xdr:row>
      <xdr:rowOff>107812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98939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13798</xdr:rowOff>
    </xdr:from>
    <xdr:to>
      <xdr:col>10</xdr:col>
      <xdr:colOff>165100</xdr:colOff>
      <xdr:row>98</xdr:row>
      <xdr:rowOff>115398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106525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0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27205</xdr:rowOff>
    </xdr:from>
    <xdr:to>
      <xdr:col>6</xdr:col>
      <xdr:colOff>38100</xdr:colOff>
      <xdr:row>98</xdr:row>
      <xdr:rowOff>128805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119932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2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42926</xdr:rowOff>
    </xdr:from>
    <xdr:to>
      <xdr:col>55</xdr:col>
      <xdr:colOff>0</xdr:colOff>
      <xdr:row>39</xdr:row>
      <xdr:rowOff>43053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29476"/>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42926</xdr:rowOff>
    </xdr:from>
    <xdr:to>
      <xdr:col>50</xdr:col>
      <xdr:colOff>114300</xdr:colOff>
      <xdr:row>39</xdr:row>
      <xdr:rowOff>43053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729476"/>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43053</xdr:rowOff>
    </xdr:from>
    <xdr:to>
      <xdr:col>45</xdr:col>
      <xdr:colOff>177800</xdr:colOff>
      <xdr:row>39</xdr:row>
      <xdr:rowOff>43053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296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43053</xdr:rowOff>
    </xdr:from>
    <xdr:to>
      <xdr:col>41</xdr:col>
      <xdr:colOff>50800</xdr:colOff>
      <xdr:row>39</xdr:row>
      <xdr:rowOff>43053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296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163703</xdr:rowOff>
    </xdr:from>
    <xdr:to>
      <xdr:col>55</xdr:col>
      <xdr:colOff>50800</xdr:colOff>
      <xdr:row>39</xdr:row>
      <xdr:rowOff>93853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78630</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37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163576</xdr:rowOff>
    </xdr:from>
    <xdr:to>
      <xdr:col>50</xdr:col>
      <xdr:colOff>165100</xdr:colOff>
      <xdr:row>39</xdr:row>
      <xdr:rowOff>93726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84853</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163703</xdr:rowOff>
    </xdr:from>
    <xdr:to>
      <xdr:col>46</xdr:col>
      <xdr:colOff>38100</xdr:colOff>
      <xdr:row>39</xdr:row>
      <xdr:rowOff>93853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84980</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163703</xdr:rowOff>
    </xdr:from>
    <xdr:to>
      <xdr:col>41</xdr:col>
      <xdr:colOff>101600</xdr:colOff>
      <xdr:row>39</xdr:row>
      <xdr:rowOff>93853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84980</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163703</xdr:rowOff>
    </xdr:from>
    <xdr:to>
      <xdr:col>36</xdr:col>
      <xdr:colOff>165100</xdr:colOff>
      <xdr:row>39</xdr:row>
      <xdr:rowOff>93853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84980</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94983</xdr:rowOff>
    </xdr:from>
    <xdr:to>
      <xdr:col>55</xdr:col>
      <xdr:colOff>0</xdr:colOff>
      <xdr:row>58</xdr:row>
      <xdr:rowOff>105669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39083"/>
          <a:ext cx="8382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105669</xdr:rowOff>
    </xdr:from>
    <xdr:to>
      <xdr:col>50</xdr:col>
      <xdr:colOff>114300</xdr:colOff>
      <xdr:row>58</xdr:row>
      <xdr:rowOff>106868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49769"/>
          <a:ext cx="889000" cy="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106868</xdr:rowOff>
    </xdr:from>
    <xdr:to>
      <xdr:col>45</xdr:col>
      <xdr:colOff>177800</xdr:colOff>
      <xdr:row>58</xdr:row>
      <xdr:rowOff>109041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50968"/>
          <a:ext cx="889000" cy="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109041</xdr:rowOff>
    </xdr:from>
    <xdr:to>
      <xdr:col>41</xdr:col>
      <xdr:colOff>50800</xdr:colOff>
      <xdr:row>58</xdr:row>
      <xdr:rowOff>111875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53141"/>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44183</xdr:rowOff>
    </xdr:from>
    <xdr:to>
      <xdr:col>55</xdr:col>
      <xdr:colOff>50800</xdr:colOff>
      <xdr:row>58</xdr:row>
      <xdr:rowOff>145783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54869</xdr:rowOff>
    </xdr:from>
    <xdr:to>
      <xdr:col>50</xdr:col>
      <xdr:colOff>165100</xdr:colOff>
      <xdr:row>58</xdr:row>
      <xdr:rowOff>156469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147596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9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56068</xdr:rowOff>
    </xdr:from>
    <xdr:to>
      <xdr:col>46</xdr:col>
      <xdr:colOff>38100</xdr:colOff>
      <xdr:row>58</xdr:row>
      <xdr:rowOff>157668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148795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9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58241</xdr:rowOff>
    </xdr:from>
    <xdr:to>
      <xdr:col>41</xdr:col>
      <xdr:colOff>101600</xdr:colOff>
      <xdr:row>58</xdr:row>
      <xdr:rowOff>159841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150968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9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61075</xdr:rowOff>
    </xdr:from>
    <xdr:to>
      <xdr:col>36</xdr:col>
      <xdr:colOff>165100</xdr:colOff>
      <xdr:row>58</xdr:row>
      <xdr:rowOff>162675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153802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113601</xdr:rowOff>
    </xdr:from>
    <xdr:to>
      <xdr:col>55</xdr:col>
      <xdr:colOff>0</xdr:colOff>
      <xdr:row>77</xdr:row>
      <xdr:rowOff>130099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15251"/>
          <a:ext cx="8382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130099</xdr:rowOff>
    </xdr:from>
    <xdr:to>
      <xdr:col>50</xdr:col>
      <xdr:colOff>114300</xdr:colOff>
      <xdr:row>78</xdr:row>
      <xdr:rowOff>18492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31749"/>
          <a:ext cx="889000" cy="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18492</xdr:rowOff>
    </xdr:from>
    <xdr:to>
      <xdr:col>45</xdr:col>
      <xdr:colOff>177800</xdr:colOff>
      <xdr:row>78</xdr:row>
      <xdr:rowOff>46115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91592"/>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29105</xdr:rowOff>
    </xdr:from>
    <xdr:to>
      <xdr:col>41</xdr:col>
      <xdr:colOff>50800</xdr:colOff>
      <xdr:row>78</xdr:row>
      <xdr:rowOff>46115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02205"/>
          <a:ext cx="889000" cy="1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62801</xdr:rowOff>
    </xdr:from>
    <xdr:to>
      <xdr:col>55</xdr:col>
      <xdr:colOff>50800</xdr:colOff>
      <xdr:row>77</xdr:row>
      <xdr:rowOff>164401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6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85678</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1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79299</xdr:rowOff>
    </xdr:from>
    <xdr:to>
      <xdr:col>50</xdr:col>
      <xdr:colOff>165100</xdr:colOff>
      <xdr:row>78</xdr:row>
      <xdr:rowOff>9449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25976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139142</xdr:rowOff>
    </xdr:from>
    <xdr:to>
      <xdr:col>46</xdr:col>
      <xdr:colOff>38100</xdr:colOff>
      <xdr:row>78</xdr:row>
      <xdr:rowOff>69292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60419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166765</xdr:rowOff>
    </xdr:from>
    <xdr:to>
      <xdr:col>41</xdr:col>
      <xdr:colOff>101600</xdr:colOff>
      <xdr:row>78</xdr:row>
      <xdr:rowOff>96915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88042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149755</xdr:rowOff>
    </xdr:from>
    <xdr:to>
      <xdr:col>36</xdr:col>
      <xdr:colOff>165100</xdr:colOff>
      <xdr:row>78</xdr:row>
      <xdr:rowOff>79905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5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71032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4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107738</xdr:rowOff>
    </xdr:from>
    <xdr:to>
      <xdr:col>54</xdr:col>
      <xdr:colOff>189865</xdr:colOff>
      <xdr:row>98</xdr:row>
      <xdr:rowOff>28361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709688"/>
          <a:ext cx="1270" cy="11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32188</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3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28361</xdr:rowOff>
    </xdr:from>
    <xdr:to>
      <xdr:col>55</xdr:col>
      <xdr:colOff>88900</xdr:colOff>
      <xdr:row>98</xdr:row>
      <xdr:rowOff>28361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54415</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8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107738</xdr:rowOff>
    </xdr:from>
    <xdr:to>
      <xdr:col>55</xdr:col>
      <xdr:colOff>88900</xdr:colOff>
      <xdr:row>91</xdr:row>
      <xdr:rowOff>107738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70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167951</xdr:rowOff>
    </xdr:from>
    <xdr:to>
      <xdr:col>55</xdr:col>
      <xdr:colOff>0</xdr:colOff>
      <xdr:row>98</xdr:row>
      <xdr:rowOff>17529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98601"/>
          <a:ext cx="838200" cy="2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69474</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572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46597</xdr:rowOff>
    </xdr:from>
    <xdr:to>
      <xdr:col>55</xdr:col>
      <xdr:colOff>50800</xdr:colOff>
      <xdr:row>96</xdr:row>
      <xdr:rowOff>148197</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05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17529</xdr:rowOff>
    </xdr:from>
    <xdr:to>
      <xdr:col>50</xdr:col>
      <xdr:colOff>114300</xdr:colOff>
      <xdr:row>98</xdr:row>
      <xdr:rowOff>54939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19629"/>
          <a:ext cx="889000" cy="3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65325</xdr:rowOff>
    </xdr:from>
    <xdr:to>
      <xdr:col>50</xdr:col>
      <xdr:colOff>165100</xdr:colOff>
      <xdr:row>96</xdr:row>
      <xdr:rowOff>166925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12002</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29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18531</xdr:rowOff>
    </xdr:from>
    <xdr:to>
      <xdr:col>45</xdr:col>
      <xdr:colOff>177800</xdr:colOff>
      <xdr:row>98</xdr:row>
      <xdr:rowOff>54939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820631"/>
          <a:ext cx="889000" cy="3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77753</xdr:rowOff>
    </xdr:from>
    <xdr:to>
      <xdr:col>46</xdr:col>
      <xdr:colOff>38100</xdr:colOff>
      <xdr:row>97</xdr:row>
      <xdr:rowOff>7903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24430</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18531</xdr:rowOff>
    </xdr:from>
    <xdr:to>
      <xdr:col>41</xdr:col>
      <xdr:colOff>50800</xdr:colOff>
      <xdr:row>98</xdr:row>
      <xdr:rowOff>28575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20631"/>
          <a:ext cx="889000" cy="1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95963</xdr:rowOff>
    </xdr:from>
    <xdr:to>
      <xdr:col>41</xdr:col>
      <xdr:colOff>101600</xdr:colOff>
      <xdr:row>97</xdr:row>
      <xdr:rowOff>26113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42640</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101732</xdr:rowOff>
    </xdr:from>
    <xdr:to>
      <xdr:col>36</xdr:col>
      <xdr:colOff>165100</xdr:colOff>
      <xdr:row>97</xdr:row>
      <xdr:rowOff>31882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48409</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117151</xdr:rowOff>
    </xdr:from>
    <xdr:to>
      <xdr:col>55</xdr:col>
      <xdr:colOff>50800</xdr:colOff>
      <xdr:row>98</xdr:row>
      <xdr:rowOff>47301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4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32078</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6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138179</xdr:rowOff>
    </xdr:from>
    <xdr:to>
      <xdr:col>50</xdr:col>
      <xdr:colOff>165100</xdr:colOff>
      <xdr:row>98</xdr:row>
      <xdr:rowOff>68329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6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59456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4139</xdr:rowOff>
    </xdr:from>
    <xdr:to>
      <xdr:col>46</xdr:col>
      <xdr:colOff>38100</xdr:colOff>
      <xdr:row>98</xdr:row>
      <xdr:rowOff>105739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0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96866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9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139181</xdr:rowOff>
    </xdr:from>
    <xdr:to>
      <xdr:col>41</xdr:col>
      <xdr:colOff>101600</xdr:colOff>
      <xdr:row>98</xdr:row>
      <xdr:rowOff>69331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6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60458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149225</xdr:rowOff>
    </xdr:from>
    <xdr:to>
      <xdr:col>36</xdr:col>
      <xdr:colOff>165100</xdr:colOff>
      <xdr:row>98</xdr:row>
      <xdr:rowOff>79375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70502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48493</xdr:rowOff>
    </xdr:from>
    <xdr:to>
      <xdr:col>85</xdr:col>
      <xdr:colOff>127000</xdr:colOff>
      <xdr:row>38</xdr:row>
      <xdr:rowOff>52157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563593"/>
          <a:ext cx="838200" cy="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52157</xdr:rowOff>
    </xdr:from>
    <xdr:to>
      <xdr:col>81</xdr:col>
      <xdr:colOff>50800</xdr:colOff>
      <xdr:row>38</xdr:row>
      <xdr:rowOff>58428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567257"/>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58428</xdr:rowOff>
    </xdr:from>
    <xdr:to>
      <xdr:col>76</xdr:col>
      <xdr:colOff>114300</xdr:colOff>
      <xdr:row>38</xdr:row>
      <xdr:rowOff>64785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573528"/>
          <a:ext cx="88900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62243</xdr:rowOff>
    </xdr:from>
    <xdr:to>
      <xdr:col>71</xdr:col>
      <xdr:colOff>177800</xdr:colOff>
      <xdr:row>38</xdr:row>
      <xdr:rowOff>64785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577343"/>
          <a:ext cx="8890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169143</xdr:rowOff>
    </xdr:from>
    <xdr:to>
      <xdr:col>85</xdr:col>
      <xdr:colOff>177800</xdr:colOff>
      <xdr:row>38</xdr:row>
      <xdr:rowOff>99293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51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5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1357</xdr:rowOff>
    </xdr:from>
    <xdr:to>
      <xdr:col>81</xdr:col>
      <xdr:colOff>101600</xdr:colOff>
      <xdr:row>38</xdr:row>
      <xdr:rowOff>102957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5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94084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6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7628</xdr:rowOff>
    </xdr:from>
    <xdr:to>
      <xdr:col>76</xdr:col>
      <xdr:colOff>165100</xdr:colOff>
      <xdr:row>38</xdr:row>
      <xdr:rowOff>109228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52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100355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61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13985</xdr:rowOff>
    </xdr:from>
    <xdr:to>
      <xdr:col>72</xdr:col>
      <xdr:colOff>38100</xdr:colOff>
      <xdr:row>38</xdr:row>
      <xdr:rowOff>115585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52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106712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62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11443</xdr:rowOff>
    </xdr:from>
    <xdr:to>
      <xdr:col>67</xdr:col>
      <xdr:colOff>101600</xdr:colOff>
      <xdr:row>38</xdr:row>
      <xdr:rowOff>113043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5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104170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6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57027</xdr:rowOff>
    </xdr:from>
    <xdr:to>
      <xdr:col>85</xdr:col>
      <xdr:colOff>127000</xdr:colOff>
      <xdr:row>58</xdr:row>
      <xdr:rowOff>60723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01127"/>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36937</xdr:rowOff>
    </xdr:from>
    <xdr:to>
      <xdr:col>81</xdr:col>
      <xdr:colOff>50800</xdr:colOff>
      <xdr:row>58</xdr:row>
      <xdr:rowOff>57027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81037"/>
          <a:ext cx="889000" cy="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36937</xdr:rowOff>
    </xdr:from>
    <xdr:to>
      <xdr:col>76</xdr:col>
      <xdr:colOff>114300</xdr:colOff>
      <xdr:row>58</xdr:row>
      <xdr:rowOff>55435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81037"/>
          <a:ext cx="8890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87558</xdr:rowOff>
    </xdr:from>
    <xdr:to>
      <xdr:col>71</xdr:col>
      <xdr:colOff>177800</xdr:colOff>
      <xdr:row>58</xdr:row>
      <xdr:rowOff>55435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688758"/>
          <a:ext cx="889000" cy="3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9923</xdr:rowOff>
    </xdr:from>
    <xdr:to>
      <xdr:col>85</xdr:col>
      <xdr:colOff>177800</xdr:colOff>
      <xdr:row>58</xdr:row>
      <xdr:rowOff>111523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5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96300</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6227</xdr:rowOff>
    </xdr:from>
    <xdr:to>
      <xdr:col>81</xdr:col>
      <xdr:colOff>101600</xdr:colOff>
      <xdr:row>58</xdr:row>
      <xdr:rowOff>107827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5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98954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157587</xdr:rowOff>
    </xdr:from>
    <xdr:to>
      <xdr:col>76</xdr:col>
      <xdr:colOff>165100</xdr:colOff>
      <xdr:row>58</xdr:row>
      <xdr:rowOff>87737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3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78864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2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4635</xdr:rowOff>
    </xdr:from>
    <xdr:to>
      <xdr:col>72</xdr:col>
      <xdr:colOff>38100</xdr:colOff>
      <xdr:row>58</xdr:row>
      <xdr:rowOff>106235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97362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36758</xdr:rowOff>
    </xdr:from>
    <xdr:to>
      <xdr:col>67</xdr:col>
      <xdr:colOff>101600</xdr:colOff>
      <xdr:row>56</xdr:row>
      <xdr:rowOff>138358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154885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1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124341</xdr:rowOff>
    </xdr:from>
    <xdr:to>
      <xdr:col>85</xdr:col>
      <xdr:colOff>127000</xdr:colOff>
      <xdr:row>98</xdr:row>
      <xdr:rowOff>3984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54991"/>
          <a:ext cx="8382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3984</xdr:rowOff>
    </xdr:from>
    <xdr:to>
      <xdr:col>81</xdr:col>
      <xdr:colOff>50800</xdr:colOff>
      <xdr:row>98</xdr:row>
      <xdr:rowOff>13463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806084"/>
          <a:ext cx="889000" cy="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13463</xdr:rowOff>
    </xdr:from>
    <xdr:to>
      <xdr:col>76</xdr:col>
      <xdr:colOff>114300</xdr:colOff>
      <xdr:row>98</xdr:row>
      <xdr:rowOff>41343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815563"/>
          <a:ext cx="889000" cy="2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41343</xdr:rowOff>
    </xdr:from>
    <xdr:to>
      <xdr:col>71</xdr:col>
      <xdr:colOff>177800</xdr:colOff>
      <xdr:row>98</xdr:row>
      <xdr:rowOff>83981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43443"/>
          <a:ext cx="889000" cy="4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73541</xdr:rowOff>
    </xdr:from>
    <xdr:to>
      <xdr:col>85</xdr:col>
      <xdr:colOff>177800</xdr:colOff>
      <xdr:row>98</xdr:row>
      <xdr:rowOff>3691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0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51968</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8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124634</xdr:rowOff>
    </xdr:from>
    <xdr:to>
      <xdr:col>81</xdr:col>
      <xdr:colOff>101600</xdr:colOff>
      <xdr:row>98</xdr:row>
      <xdr:rowOff>54784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45911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84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134113</xdr:rowOff>
    </xdr:from>
    <xdr:to>
      <xdr:col>76</xdr:col>
      <xdr:colOff>165100</xdr:colOff>
      <xdr:row>98</xdr:row>
      <xdr:rowOff>64263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6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55390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857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161993</xdr:rowOff>
    </xdr:from>
    <xdr:to>
      <xdr:col>72</xdr:col>
      <xdr:colOff>38100</xdr:colOff>
      <xdr:row>98</xdr:row>
      <xdr:rowOff>92143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9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83270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8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33181</xdr:rowOff>
    </xdr:from>
    <xdr:to>
      <xdr:col>67</xdr:col>
      <xdr:colOff>101600</xdr:colOff>
      <xdr:row>98</xdr:row>
      <xdr:rowOff>134781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3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125908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2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住民１人当たりの教育費が平成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み突出して高くなっているのは、村内小学校の統合を進めるための事業、並びに片品小学校の耐震化改築事業や片品中学校の改築事業等が行われ、普通建設事業費などが増加したことによるもので、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年度で事業が完了したために、令和元年度以降は類似団体平均を下回っている。他については例年、ほとんどの事業費について類似団体を下回っているが、令和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年度の商工費が類似団体と比較して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円高くなっているが、主な要因は新型コロナウイルスで冷え込んだ村内経済を支援するための経費が増加したためである。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財政調整基金については、決算剰余金を積み立てるとともに最低限の取り崩しに努めているが、令和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年度も最終的に取り崩しを行わなかったため、積み増すことが出来た。実質収支額はプラスを維持しているが、実質単年度収支については令和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年度の剰余金を令和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年度の財源に多く活用したためマイナスとなった。後世まで誇れる村づくりへの投資をしつつ、歳出削減と引き続き将来に向けての財源確保に努めていく。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一般会計、国民健康保険特別会計、介護保険特別会計、簡易水道事業特別会計、下水道事業等特別会計、後期高齢者医療特別会計、いずれの会計も実質赤字額は算出されなかった。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今後も同様に財政の健全化を目指す。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「その他の会計」は、平成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年度限りで廃止された「観光施設事業特別会計」の値である。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地方債の元利償還金については、小・中学校の建設及び道の駅の整備での借入れの据え置き期間が終わり元金償還が始まってきているので、年々増加し令和４年度がピークになる見込み。</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実質公債費比率は、早期健全化基準、財政再生基準のほかにも指標が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以上になると、村債の発行に際して県知事の許可が必要となり、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を超えると一部の村債の発行が制限されるが、本村の比率は、これを大きく下回っている。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今後も引き続き、財政の健全化を目指す。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現在は定時償還の起債のみで、満期一括償還の起債はないため、減債基金の積立は行っていない。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今後についても同様の予定。</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小・中学校及び道の駅など大規模な建設事業が続いたために地方債残高が増加したが、令和元年度からは償還が始まったために減少に転じている。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また、債務負担行為に基づく支出予定額、組合等負担等見込額についても減少した。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設備投資による公営企業債等繰入見込額など増加した項目もあるが、財政調整基金へ積立を行ったことなどにより、充当可能な財源等が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千万円ほど増加し、将来負担比率は減少している。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今後については、地方債残高が減少へと移行することが予想され、将来負担比率も減少していくことが見込まれる。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群馬県片品村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・財政調整基金、尾瀬の郷基金及び森林環境譲与税基金への積み立ても加え、新設した庁舎建設基金に積み立てができたため、基金全体で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こ数年は、見込み以上の自主財源が確保出来たため、繰入れをすることなく財政調整基金へ積立が出来ていが、小・中学校建設などの大型起債の償還などによる財源不足の可能性もあり、基金の繰入による基金全体での減少も充分予想される。今後は歳入と歳出のプライマリーバランスを十分勘案し、税収やふるさと納税寄付金などの自主財源の確保と並行し、必要な投資を行うための基金の取り崩しも視野に入れながら村政の運営にあた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・尾瀬の郷づくり基金については、ふるさと納税での寄付者の意向に沿った事業に充当するもの。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・庁舎建設基金は現状、老朽化の著しい庁舎の将来的な建替えを見越し令和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年度に新設した。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・森林環境譲与税基金については、森林環境情報整備事業に充当するもの。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・尾瀬の郷づくり基金では、ふるさと納税（寄付金）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82,722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千円を積み立て、返礼品や委託料などの財源として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76,931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千円をさらに積み立て、ふるさと納税寄付者の意向に沿った事業の財源として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千円を充当し、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109,653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・庁舎建設基金を令和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年度に新設し、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千円の積み立てを行ったため。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・尾瀬の郷づくり基金については、これまでと同様に、ふるさと納税の寄付金（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年分）を積み立てし、前年度に積み立てした基金を寄付者の意向に沿った事業の財源として充当する予定である。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・森林環境譲与税基金については、引き続き、森林環境整備に関する事業に充当する予定である。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・庁舎建設基金については将来的な庁舎建設に向け、積み増していく方向。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・高齢者福祉基金などの基金については目的に合致する大きな事業の際に取り崩しを視野にいれていく。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・当初見込み以上の自主財源が確保できたため一般会計への繰入れをすることなく決算剰余金などを積み立てることが出来たため。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重複するが、ここ数年は自主財源の確保により、繰入れをすることなく財政調整基金へ積立が出来ていたが、大型起債の償還などによる財源不足の可能性や必要な投資への財源として、基金の繰入による減少も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・近年の動きはない。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・満期一括償還の起債はないため、今のところ積み立ての予定はない。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4620856</v>
      </c>
      <c r="BO4" s="449"/>
      <c r="BP4" s="449"/>
      <c r="BQ4" s="449"/>
      <c r="BR4" s="449"/>
      <c r="BS4" s="449"/>
      <c r="BT4" s="449"/>
      <c r="BU4" s="450"/>
      <c r="BV4" s="448">
        <v>4437835</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11.3</v>
      </c>
      <c r="CU4" s="589"/>
      <c r="CV4" s="589"/>
      <c r="CW4" s="589"/>
      <c r="CX4" s="589"/>
      <c r="CY4" s="589"/>
      <c r="CZ4" s="589"/>
      <c r="DA4" s="590"/>
      <c r="DB4" s="588">
        <v>16.899999999999999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4255357</v>
      </c>
      <c r="BO5" s="420"/>
      <c r="BP5" s="420"/>
      <c r="BQ5" s="420"/>
      <c r="BR5" s="420"/>
      <c r="BS5" s="420"/>
      <c r="BT5" s="420"/>
      <c r="BU5" s="421"/>
      <c r="BV5" s="419">
        <v>3873327</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82.1</v>
      </c>
      <c r="CU5" s="417"/>
      <c r="CV5" s="417"/>
      <c r="CW5" s="417"/>
      <c r="CX5" s="417"/>
      <c r="CY5" s="417"/>
      <c r="CZ5" s="417"/>
      <c r="DA5" s="418"/>
      <c r="DB5" s="416">
        <v>74.8</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365499</v>
      </c>
      <c r="BO6" s="420"/>
      <c r="BP6" s="420"/>
      <c r="BQ6" s="420"/>
      <c r="BR6" s="420"/>
      <c r="BS6" s="420"/>
      <c r="BT6" s="420"/>
      <c r="BU6" s="421"/>
      <c r="BV6" s="419">
        <v>564508</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82.8</v>
      </c>
      <c r="CU6" s="563"/>
      <c r="CV6" s="563"/>
      <c r="CW6" s="563"/>
      <c r="CX6" s="563"/>
      <c r="CY6" s="563"/>
      <c r="CZ6" s="563"/>
      <c r="DA6" s="564"/>
      <c r="DB6" s="562">
        <v>77.5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17724</v>
      </c>
      <c r="BO7" s="420"/>
      <c r="BP7" s="420"/>
      <c r="BQ7" s="420"/>
      <c r="BR7" s="420"/>
      <c r="BS7" s="420"/>
      <c r="BT7" s="420"/>
      <c r="BU7" s="421"/>
      <c r="BV7" s="419">
        <v>50798</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3068134</v>
      </c>
      <c r="CU7" s="420"/>
      <c r="CV7" s="420"/>
      <c r="CW7" s="420"/>
      <c r="CX7" s="420"/>
      <c r="CY7" s="420"/>
      <c r="CZ7" s="420"/>
      <c r="DA7" s="421"/>
      <c r="DB7" s="419">
        <v>3038413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95</v>
      </c>
      <c r="AV8" s="478"/>
      <c r="AW8" s="478"/>
      <c r="AX8" s="478"/>
      <c r="AY8" s="433" t="s">
        <v>110</v>
      </c>
      <c r="AZ8" s="434"/>
      <c r="BA8" s="434"/>
      <c r="BB8" s="434"/>
      <c r="BC8" s="434"/>
      <c r="BD8" s="434"/>
      <c r="BE8" s="434"/>
      <c r="BF8" s="434"/>
      <c r="BG8" s="434"/>
      <c r="BH8" s="434"/>
      <c r="BI8" s="434"/>
      <c r="BJ8" s="434"/>
      <c r="BK8" s="434"/>
      <c r="BL8" s="434"/>
      <c r="BM8" s="435"/>
      <c r="BN8" s="419">
        <v>347775</v>
      </c>
      <c r="BO8" s="420"/>
      <c r="BP8" s="420"/>
      <c r="BQ8" s="420"/>
      <c r="BR8" s="420"/>
      <c r="BS8" s="420"/>
      <c r="BT8" s="420"/>
      <c r="BU8" s="421"/>
      <c r="BV8" s="419">
        <v>513710</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0.24</v>
      </c>
      <c r="CU8" s="523"/>
      <c r="CV8" s="523"/>
      <c r="CW8" s="523"/>
      <c r="CX8" s="523"/>
      <c r="CY8" s="523"/>
      <c r="CZ8" s="523"/>
      <c r="DA8" s="524"/>
      <c r="DB8" s="522">
        <v>0.24</v>
      </c>
      <c r="DC8" s="523"/>
      <c r="DD8" s="523"/>
      <c r="DE8" s="523"/>
      <c r="DF8" s="523"/>
      <c r="DG8" s="523"/>
      <c r="DH8" s="523"/>
      <c r="DI8" s="524"/>
    </row>
    <row r="9" spans="1:119" ht="18.75" customHeight="1" thickBot="1" x14ac:dyDescent="0.2">
      <c r="A9" s="181"/>
      <c r="B9" s="551" t="s">
        <v>112</v>
      </c>
      <c r="C9" s="552"/>
      <c r="D9" s="552"/>
      <c r="E9" s="552"/>
      <c r="F9" s="552"/>
      <c r="G9" s="552"/>
      <c r="H9" s="552"/>
      <c r="I9" s="552"/>
      <c r="J9" s="552"/>
      <c r="K9" s="470"/>
      <c r="L9" s="553" t="s">
        <v>113</v>
      </c>
      <c r="M9" s="554"/>
      <c r="N9" s="554"/>
      <c r="O9" s="554"/>
      <c r="P9" s="554"/>
      <c r="Q9" s="555"/>
      <c r="R9" s="556">
        <v>3993</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116</v>
      </c>
      <c r="AV9" s="478"/>
      <c r="AW9" s="478"/>
      <c r="AX9" s="478"/>
      <c r="AY9" s="433" t="s">
        <v>117</v>
      </c>
      <c r="AZ9" s="434"/>
      <c r="BA9" s="434"/>
      <c r="BB9" s="434"/>
      <c r="BC9" s="434"/>
      <c r="BD9" s="434"/>
      <c r="BE9" s="434"/>
      <c r="BF9" s="434"/>
      <c r="BG9" s="434"/>
      <c r="BH9" s="434"/>
      <c r="BI9" s="434"/>
      <c r="BJ9" s="434"/>
      <c r="BK9" s="434"/>
      <c r="BL9" s="434"/>
      <c r="BM9" s="435"/>
      <c r="BN9" s="419">
        <v>-165935</v>
      </c>
      <c r="BO9" s="420"/>
      <c r="BP9" s="420"/>
      <c r="BQ9" s="420"/>
      <c r="BR9" s="420"/>
      <c r="BS9" s="420"/>
      <c r="BT9" s="420"/>
      <c r="BU9" s="421"/>
      <c r="BV9" s="419">
        <v>229753</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15.1</v>
      </c>
      <c r="CU9" s="417"/>
      <c r="CV9" s="417"/>
      <c r="CW9" s="417"/>
      <c r="CX9" s="417"/>
      <c r="CY9" s="417"/>
      <c r="CZ9" s="417"/>
      <c r="DA9" s="418"/>
      <c r="DB9" s="416">
        <v>13.4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4390</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151044</v>
      </c>
      <c r="BO10" s="420"/>
      <c r="BP10" s="420"/>
      <c r="BQ10" s="420"/>
      <c r="BR10" s="420"/>
      <c r="BS10" s="420"/>
      <c r="BT10" s="420"/>
      <c r="BU10" s="421"/>
      <c r="BV10" s="419">
        <v>216601</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4088</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106</v>
      </c>
      <c r="AV12" s="478"/>
      <c r="AW12" s="478"/>
      <c r="AX12" s="478"/>
      <c r="AY12" s="433" t="s">
        <v>136</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130</v>
      </c>
      <c r="CU12" s="523"/>
      <c r="CV12" s="523"/>
      <c r="CW12" s="523"/>
      <c r="CX12" s="523"/>
      <c r="CY12" s="523"/>
      <c r="CZ12" s="523"/>
      <c r="DA12" s="524"/>
      <c r="DB12" s="522" t="s">
        <v>130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138</v>
      </c>
      <c r="N13" s="504"/>
      <c r="O13" s="504"/>
      <c r="P13" s="504"/>
      <c r="Q13" s="505"/>
      <c r="R13" s="506">
        <v>4018</v>
      </c>
      <c r="S13" s="507"/>
      <c r="T13" s="507"/>
      <c r="U13" s="507"/>
      <c r="V13" s="508"/>
      <c r="W13" s="509" t="s">
        <v>139</v>
      </c>
      <c r="X13" s="405"/>
      <c r="Y13" s="405"/>
      <c r="Z13" s="405"/>
      <c r="AA13" s="405"/>
      <c r="AB13" s="406"/>
      <c r="AC13" s="372">
        <v>487</v>
      </c>
      <c r="AD13" s="373"/>
      <c r="AE13" s="373"/>
      <c r="AF13" s="373"/>
      <c r="AG13" s="374"/>
      <c r="AH13" s="372">
        <v>526</v>
      </c>
      <c r="AI13" s="373"/>
      <c r="AJ13" s="373"/>
      <c r="AK13" s="373"/>
      <c r="AL13" s="432"/>
      <c r="AM13" s="476" t="s">
        <v>140</v>
      </c>
      <c r="AN13" s="376"/>
      <c r="AO13" s="376"/>
      <c r="AP13" s="376"/>
      <c r="AQ13" s="376"/>
      <c r="AR13" s="376"/>
      <c r="AS13" s="376"/>
      <c r="AT13" s="377"/>
      <c r="AU13" s="477" t="s">
        <v>141</v>
      </c>
      <c r="AV13" s="478"/>
      <c r="AW13" s="478"/>
      <c r="AX13" s="478"/>
      <c r="AY13" s="433" t="s">
        <v>142</v>
      </c>
      <c r="AZ13" s="434"/>
      <c r="BA13" s="434"/>
      <c r="BB13" s="434"/>
      <c r="BC13" s="434"/>
      <c r="BD13" s="434"/>
      <c r="BE13" s="434"/>
      <c r="BF13" s="434"/>
      <c r="BG13" s="434"/>
      <c r="BH13" s="434"/>
      <c r="BI13" s="434"/>
      <c r="BJ13" s="434"/>
      <c r="BK13" s="434"/>
      <c r="BL13" s="434"/>
      <c r="BM13" s="435"/>
      <c r="BN13" s="419">
        <v>-14891</v>
      </c>
      <c r="BO13" s="420"/>
      <c r="BP13" s="420"/>
      <c r="BQ13" s="420"/>
      <c r="BR13" s="420"/>
      <c r="BS13" s="420"/>
      <c r="BT13" s="420"/>
      <c r="BU13" s="421"/>
      <c r="BV13" s="419">
        <v>446354</v>
      </c>
      <c r="BW13" s="420"/>
      <c r="BX13" s="420"/>
      <c r="BY13" s="420"/>
      <c r="BZ13" s="420"/>
      <c r="CA13" s="420"/>
      <c r="CB13" s="420"/>
      <c r="CC13" s="421"/>
      <c r="CD13" s="459" t="s">
        <v>143</v>
      </c>
      <c r="CE13" s="379"/>
      <c r="CF13" s="379"/>
      <c r="CG13" s="379"/>
      <c r="CH13" s="379"/>
      <c r="CI13" s="379"/>
      <c r="CJ13" s="379"/>
      <c r="CK13" s="379"/>
      <c r="CL13" s="379"/>
      <c r="CM13" s="379"/>
      <c r="CN13" s="379"/>
      <c r="CO13" s="379"/>
      <c r="CP13" s="379"/>
      <c r="CQ13" s="379"/>
      <c r="CR13" s="379"/>
      <c r="CS13" s="460"/>
      <c r="CT13" s="416">
        <v>5.5</v>
      </c>
      <c r="CU13" s="417"/>
      <c r="CV13" s="417"/>
      <c r="CW13" s="417"/>
      <c r="CX13" s="417"/>
      <c r="CY13" s="417"/>
      <c r="CZ13" s="417"/>
      <c r="DA13" s="418"/>
      <c r="DB13" s="416">
        <v>4.9000000000000004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144</v>
      </c>
      <c r="M14" s="546"/>
      <c r="N14" s="546"/>
      <c r="O14" s="546"/>
      <c r="P14" s="546"/>
      <c r="Q14" s="547"/>
      <c r="R14" s="506">
        <v>4185</v>
      </c>
      <c r="S14" s="507"/>
      <c r="T14" s="507"/>
      <c r="U14" s="507"/>
      <c r="V14" s="508"/>
      <c r="W14" s="510"/>
      <c r="X14" s="408"/>
      <c r="Y14" s="408"/>
      <c r="Z14" s="408"/>
      <c r="AA14" s="408"/>
      <c r="AB14" s="409"/>
      <c r="AC14" s="499">
        <v>21.1</v>
      </c>
      <c r="AD14" s="500"/>
      <c r="AE14" s="500"/>
      <c r="AF14" s="500"/>
      <c r="AG14" s="501"/>
      <c r="AH14" s="499">
        <v>21.1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145</v>
      </c>
      <c r="CE14" s="457"/>
      <c r="CF14" s="457"/>
      <c r="CG14" s="457"/>
      <c r="CH14" s="457"/>
      <c r="CI14" s="457"/>
      <c r="CJ14" s="457"/>
      <c r="CK14" s="457"/>
      <c r="CL14" s="457"/>
      <c r="CM14" s="457"/>
      <c r="CN14" s="457"/>
      <c r="CO14" s="457"/>
      <c r="CP14" s="457"/>
      <c r="CQ14" s="457"/>
      <c r="CR14" s="457"/>
      <c r="CS14" s="458"/>
      <c r="CT14" s="516" t="s">
        <v>146</v>
      </c>
      <c r="CU14" s="517"/>
      <c r="CV14" s="517"/>
      <c r="CW14" s="517"/>
      <c r="CX14" s="517"/>
      <c r="CY14" s="517"/>
      <c r="CZ14" s="517"/>
      <c r="DA14" s="518"/>
      <c r="DB14" s="516" t="s">
        <v>146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138</v>
      </c>
      <c r="N15" s="504"/>
      <c r="O15" s="504"/>
      <c r="P15" s="504"/>
      <c r="Q15" s="505"/>
      <c r="R15" s="506">
        <v>4123</v>
      </c>
      <c r="S15" s="507"/>
      <c r="T15" s="507"/>
      <c r="U15" s="507"/>
      <c r="V15" s="508"/>
      <c r="W15" s="509" t="s">
        <v>147</v>
      </c>
      <c r="X15" s="405"/>
      <c r="Y15" s="405"/>
      <c r="Z15" s="405"/>
      <c r="AA15" s="405"/>
      <c r="AB15" s="406"/>
      <c r="AC15" s="372">
        <v>444</v>
      </c>
      <c r="AD15" s="373"/>
      <c r="AE15" s="373"/>
      <c r="AF15" s="373"/>
      <c r="AG15" s="374"/>
      <c r="AH15" s="372">
        <v>454</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702157</v>
      </c>
      <c r="BO15" s="449"/>
      <c r="BP15" s="449"/>
      <c r="BQ15" s="449"/>
      <c r="BR15" s="449"/>
      <c r="BS15" s="449"/>
      <c r="BT15" s="449"/>
      <c r="BU15" s="450"/>
      <c r="BV15" s="448">
        <v>634658</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19.2</v>
      </c>
      <c r="AD16" s="500"/>
      <c r="AE16" s="500"/>
      <c r="AF16" s="500"/>
      <c r="AG16" s="501"/>
      <c r="AH16" s="499">
        <v>18.2</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2862188</v>
      </c>
      <c r="BO16" s="420"/>
      <c r="BP16" s="420"/>
      <c r="BQ16" s="420"/>
      <c r="BR16" s="420"/>
      <c r="BS16" s="420"/>
      <c r="BT16" s="420"/>
      <c r="BU16" s="421"/>
      <c r="BV16" s="419">
        <v>2777074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1379</v>
      </c>
      <c r="AD17" s="373"/>
      <c r="AE17" s="373"/>
      <c r="AF17" s="373"/>
      <c r="AG17" s="374"/>
      <c r="AH17" s="372">
        <v>1514</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877582</v>
      </c>
      <c r="BO17" s="420"/>
      <c r="BP17" s="420"/>
      <c r="BQ17" s="420"/>
      <c r="BR17" s="420"/>
      <c r="BS17" s="420"/>
      <c r="BT17" s="420"/>
      <c r="BU17" s="421"/>
      <c r="BV17" s="419">
        <v>788102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157</v>
      </c>
      <c r="C18" s="470"/>
      <c r="D18" s="470"/>
      <c r="E18" s="471"/>
      <c r="F18" s="471"/>
      <c r="G18" s="471"/>
      <c r="H18" s="471"/>
      <c r="I18" s="471"/>
      <c r="J18" s="471"/>
      <c r="K18" s="471"/>
      <c r="L18" s="472">
        <v>391.76</v>
      </c>
      <c r="M18" s="472"/>
      <c r="N18" s="472"/>
      <c r="O18" s="472"/>
      <c r="P18" s="472"/>
      <c r="Q18" s="472"/>
      <c r="R18" s="473"/>
      <c r="S18" s="473"/>
      <c r="T18" s="473"/>
      <c r="U18" s="473"/>
      <c r="V18" s="474"/>
      <c r="W18" s="490"/>
      <c r="X18" s="491"/>
      <c r="Y18" s="491"/>
      <c r="Z18" s="491"/>
      <c r="AA18" s="491"/>
      <c r="AB18" s="515"/>
      <c r="AC18" s="389">
        <v>59.7</v>
      </c>
      <c r="AD18" s="390"/>
      <c r="AE18" s="390"/>
      <c r="AF18" s="390"/>
      <c r="AG18" s="475"/>
      <c r="AH18" s="389">
        <v>60.7</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2525052</v>
      </c>
      <c r="BO18" s="420"/>
      <c r="BP18" s="420"/>
      <c r="BQ18" s="420"/>
      <c r="BR18" s="420"/>
      <c r="BS18" s="420"/>
      <c r="BT18" s="420"/>
      <c r="BU18" s="421"/>
      <c r="BV18" s="419">
        <v>2299144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159</v>
      </c>
      <c r="C19" s="470"/>
      <c r="D19" s="470"/>
      <c r="E19" s="471"/>
      <c r="F19" s="471"/>
      <c r="G19" s="471"/>
      <c r="H19" s="471"/>
      <c r="I19" s="471"/>
      <c r="J19" s="471"/>
      <c r="K19" s="471"/>
      <c r="L19" s="479">
        <v>10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3727849</v>
      </c>
      <c r="BO19" s="420"/>
      <c r="BP19" s="420"/>
      <c r="BQ19" s="420"/>
      <c r="BR19" s="420"/>
      <c r="BS19" s="420"/>
      <c r="BT19" s="420"/>
      <c r="BU19" s="421"/>
      <c r="BV19" s="419">
        <v>3486874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161</v>
      </c>
      <c r="C20" s="470"/>
      <c r="D20" s="470"/>
      <c r="E20" s="471"/>
      <c r="F20" s="471"/>
      <c r="G20" s="471"/>
      <c r="H20" s="471"/>
      <c r="I20" s="471"/>
      <c r="J20" s="471"/>
      <c r="K20" s="471"/>
      <c r="L20" s="479">
        <v>1574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4480805</v>
      </c>
      <c r="BO22" s="449"/>
      <c r="BP22" s="449"/>
      <c r="BQ22" s="449"/>
      <c r="BR22" s="449"/>
      <c r="BS22" s="449"/>
      <c r="BT22" s="449"/>
      <c r="BU22" s="450"/>
      <c r="BV22" s="448">
        <v>4784205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4395178</v>
      </c>
      <c r="BO23" s="420"/>
      <c r="BP23" s="420"/>
      <c r="BQ23" s="420"/>
      <c r="BR23" s="420"/>
      <c r="BS23" s="420"/>
      <c r="BT23" s="420"/>
      <c r="BU23" s="421"/>
      <c r="BV23" s="419">
        <v>4679340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171</v>
      </c>
      <c r="F24" s="376"/>
      <c r="G24" s="376"/>
      <c r="H24" s="376"/>
      <c r="I24" s="376"/>
      <c r="J24" s="376"/>
      <c r="K24" s="377"/>
      <c r="L24" s="372">
        <v>1</v>
      </c>
      <c r="M24" s="373"/>
      <c r="N24" s="373"/>
      <c r="O24" s="373"/>
      <c r="P24" s="374"/>
      <c r="Q24" s="372">
        <v>5440</v>
      </c>
      <c r="R24" s="373"/>
      <c r="S24" s="373"/>
      <c r="T24" s="373"/>
      <c r="U24" s="373"/>
      <c r="V24" s="374"/>
      <c r="W24" s="462"/>
      <c r="X24" s="399"/>
      <c r="Y24" s="400"/>
      <c r="Z24" s="375" t="s">
        <v>172</v>
      </c>
      <c r="AA24" s="376"/>
      <c r="AB24" s="376"/>
      <c r="AC24" s="376"/>
      <c r="AD24" s="376"/>
      <c r="AE24" s="376"/>
      <c r="AF24" s="376"/>
      <c r="AG24" s="377"/>
      <c r="AH24" s="372">
        <v>74</v>
      </c>
      <c r="AI24" s="373"/>
      <c r="AJ24" s="373"/>
      <c r="AK24" s="373"/>
      <c r="AL24" s="374"/>
      <c r="AM24" s="372">
        <v>218078</v>
      </c>
      <c r="AN24" s="373"/>
      <c r="AO24" s="373"/>
      <c r="AP24" s="373"/>
      <c r="AQ24" s="373"/>
      <c r="AR24" s="374"/>
      <c r="AS24" s="372">
        <v>2947</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2933030</v>
      </c>
      <c r="BO24" s="420"/>
      <c r="BP24" s="420"/>
      <c r="BQ24" s="420"/>
      <c r="BR24" s="420"/>
      <c r="BS24" s="420"/>
      <c r="BT24" s="420"/>
      <c r="BU24" s="421"/>
      <c r="BV24" s="419">
        <v>3094337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174</v>
      </c>
      <c r="F25" s="376"/>
      <c r="G25" s="376"/>
      <c r="H25" s="376"/>
      <c r="I25" s="376"/>
      <c r="J25" s="376"/>
      <c r="K25" s="377"/>
      <c r="L25" s="372">
        <v>1</v>
      </c>
      <c r="M25" s="373"/>
      <c r="N25" s="373"/>
      <c r="O25" s="373"/>
      <c r="P25" s="374"/>
      <c r="Q25" s="372">
        <v>4780</v>
      </c>
      <c r="R25" s="373"/>
      <c r="S25" s="373"/>
      <c r="T25" s="373"/>
      <c r="U25" s="373"/>
      <c r="V25" s="374"/>
      <c r="W25" s="462"/>
      <c r="X25" s="399"/>
      <c r="Y25" s="400"/>
      <c r="Z25" s="375" t="s">
        <v>175</v>
      </c>
      <c r="AA25" s="376"/>
      <c r="AB25" s="376"/>
      <c r="AC25" s="376"/>
      <c r="AD25" s="376"/>
      <c r="AE25" s="376"/>
      <c r="AF25" s="376"/>
      <c r="AG25" s="377"/>
      <c r="AH25" s="372" t="s">
        <v>146</v>
      </c>
      <c r="AI25" s="373"/>
      <c r="AJ25" s="373"/>
      <c r="AK25" s="373"/>
      <c r="AL25" s="374"/>
      <c r="AM25" s="372" t="s">
        <v>146</v>
      </c>
      <c r="AN25" s="373"/>
      <c r="AO25" s="373"/>
      <c r="AP25" s="373"/>
      <c r="AQ25" s="373"/>
      <c r="AR25" s="374"/>
      <c r="AS25" s="372" t="s">
        <v>130</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2975</v>
      </c>
      <c r="BO25" s="449"/>
      <c r="BP25" s="449"/>
      <c r="BQ25" s="449"/>
      <c r="BR25" s="449"/>
      <c r="BS25" s="449"/>
      <c r="BT25" s="449"/>
      <c r="BU25" s="450"/>
      <c r="BV25" s="448">
        <v>4252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177</v>
      </c>
      <c r="F26" s="376"/>
      <c r="G26" s="376"/>
      <c r="H26" s="376"/>
      <c r="I26" s="376"/>
      <c r="J26" s="376"/>
      <c r="K26" s="377"/>
      <c r="L26" s="372">
        <v>1</v>
      </c>
      <c r="M26" s="373"/>
      <c r="N26" s="373"/>
      <c r="O26" s="373"/>
      <c r="P26" s="374"/>
      <c r="Q26" s="372">
        <v>4460</v>
      </c>
      <c r="R26" s="373"/>
      <c r="S26" s="373"/>
      <c r="T26" s="373"/>
      <c r="U26" s="373"/>
      <c r="V26" s="374"/>
      <c r="W26" s="462"/>
      <c r="X26" s="399"/>
      <c r="Y26" s="400"/>
      <c r="Z26" s="375" t="s">
        <v>178</v>
      </c>
      <c r="AA26" s="430"/>
      <c r="AB26" s="430"/>
      <c r="AC26" s="430"/>
      <c r="AD26" s="430"/>
      <c r="AE26" s="430"/>
      <c r="AF26" s="430"/>
      <c r="AG26" s="431"/>
      <c r="AH26" s="372">
        <v>1</v>
      </c>
      <c r="AI26" s="373"/>
      <c r="AJ26" s="373"/>
      <c r="AK26" s="373"/>
      <c r="AL26" s="374"/>
      <c r="AM26" s="372" t="s">
        <v>179</v>
      </c>
      <c r="AN26" s="373"/>
      <c r="AO26" s="373"/>
      <c r="AP26" s="373"/>
      <c r="AQ26" s="373"/>
      <c r="AR26" s="374"/>
      <c r="AS26" s="372" t="s">
        <v>180</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146</v>
      </c>
      <c r="BO26" s="420"/>
      <c r="BP26" s="420"/>
      <c r="BQ26" s="420"/>
      <c r="BR26" s="420"/>
      <c r="BS26" s="420"/>
      <c r="BT26" s="420"/>
      <c r="BU26" s="421"/>
      <c r="BV26" s="419" t="s">
        <v>130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182</v>
      </c>
      <c r="F27" s="376"/>
      <c r="G27" s="376"/>
      <c r="H27" s="376"/>
      <c r="I27" s="376"/>
      <c r="J27" s="376"/>
      <c r="K27" s="377"/>
      <c r="L27" s="372">
        <v>1</v>
      </c>
      <c r="M27" s="373"/>
      <c r="N27" s="373"/>
      <c r="O27" s="373"/>
      <c r="P27" s="374"/>
      <c r="Q27" s="372">
        <v>2470</v>
      </c>
      <c r="R27" s="373"/>
      <c r="S27" s="373"/>
      <c r="T27" s="373"/>
      <c r="U27" s="373"/>
      <c r="V27" s="374"/>
      <c r="W27" s="462"/>
      <c r="X27" s="399"/>
      <c r="Y27" s="400"/>
      <c r="Z27" s="375" t="s">
        <v>183</v>
      </c>
      <c r="AA27" s="376"/>
      <c r="AB27" s="376"/>
      <c r="AC27" s="376"/>
      <c r="AD27" s="376"/>
      <c r="AE27" s="376"/>
      <c r="AF27" s="376"/>
      <c r="AG27" s="377"/>
      <c r="AH27" s="372" t="s">
        <v>146</v>
      </c>
      <c r="AI27" s="373"/>
      <c r="AJ27" s="373"/>
      <c r="AK27" s="373"/>
      <c r="AL27" s="374"/>
      <c r="AM27" s="372" t="s">
        <v>146</v>
      </c>
      <c r="AN27" s="373"/>
      <c r="AO27" s="373"/>
      <c r="AP27" s="373"/>
      <c r="AQ27" s="373"/>
      <c r="AR27" s="374"/>
      <c r="AS27" s="372" t="s">
        <v>130</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t="s">
        <v>130</v>
      </c>
      <c r="BO27" s="454"/>
      <c r="BP27" s="454"/>
      <c r="BQ27" s="454"/>
      <c r="BR27" s="454"/>
      <c r="BS27" s="454"/>
      <c r="BT27" s="454"/>
      <c r="BU27" s="455"/>
      <c r="BV27" s="453" t="s">
        <v>146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185</v>
      </c>
      <c r="F28" s="376"/>
      <c r="G28" s="376"/>
      <c r="H28" s="376"/>
      <c r="I28" s="376"/>
      <c r="J28" s="376"/>
      <c r="K28" s="377"/>
      <c r="L28" s="372">
        <v>1</v>
      </c>
      <c r="M28" s="373"/>
      <c r="N28" s="373"/>
      <c r="O28" s="373"/>
      <c r="P28" s="374"/>
      <c r="Q28" s="372">
        <v>1980</v>
      </c>
      <c r="R28" s="373"/>
      <c r="S28" s="373"/>
      <c r="T28" s="373"/>
      <c r="U28" s="373"/>
      <c r="V28" s="374"/>
      <c r="W28" s="462"/>
      <c r="X28" s="399"/>
      <c r="Y28" s="400"/>
      <c r="Z28" s="375" t="s">
        <v>186</v>
      </c>
      <c r="AA28" s="376"/>
      <c r="AB28" s="376"/>
      <c r="AC28" s="376"/>
      <c r="AD28" s="376"/>
      <c r="AE28" s="376"/>
      <c r="AF28" s="376"/>
      <c r="AG28" s="377"/>
      <c r="AH28" s="372" t="s">
        <v>130</v>
      </c>
      <c r="AI28" s="373"/>
      <c r="AJ28" s="373"/>
      <c r="AK28" s="373"/>
      <c r="AL28" s="374"/>
      <c r="AM28" s="372" t="s">
        <v>130</v>
      </c>
      <c r="AN28" s="373"/>
      <c r="AO28" s="373"/>
      <c r="AP28" s="373"/>
      <c r="AQ28" s="373"/>
      <c r="AR28" s="374"/>
      <c r="AS28" s="372" t="s">
        <v>146</v>
      </c>
      <c r="AT28" s="373"/>
      <c r="AU28" s="373"/>
      <c r="AV28" s="373"/>
      <c r="AW28" s="373"/>
      <c r="AX28" s="432"/>
      <c r="AY28" s="436" t="s">
        <v>187</v>
      </c>
      <c r="AZ28" s="437"/>
      <c r="BA28" s="437"/>
      <c r="BB28" s="438"/>
      <c r="BC28" s="445" t="s">
        <v>49</v>
      </c>
      <c r="BD28" s="446"/>
      <c r="BE28" s="446"/>
      <c r="BF28" s="446"/>
      <c r="BG28" s="446"/>
      <c r="BH28" s="446"/>
      <c r="BI28" s="446"/>
      <c r="BJ28" s="446"/>
      <c r="BK28" s="446"/>
      <c r="BL28" s="446"/>
      <c r="BM28" s="447"/>
      <c r="BN28" s="448">
        <v>2357800</v>
      </c>
      <c r="BO28" s="449"/>
      <c r="BP28" s="449"/>
      <c r="BQ28" s="449"/>
      <c r="BR28" s="449"/>
      <c r="BS28" s="449"/>
      <c r="BT28" s="449"/>
      <c r="BU28" s="450"/>
      <c r="BV28" s="448">
        <v>1946756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188</v>
      </c>
      <c r="F29" s="376"/>
      <c r="G29" s="376"/>
      <c r="H29" s="376"/>
      <c r="I29" s="376"/>
      <c r="J29" s="376"/>
      <c r="K29" s="377"/>
      <c r="L29" s="372">
        <v>10</v>
      </c>
      <c r="M29" s="373"/>
      <c r="N29" s="373"/>
      <c r="O29" s="373"/>
      <c r="P29" s="374"/>
      <c r="Q29" s="372">
        <v>1800</v>
      </c>
      <c r="R29" s="373"/>
      <c r="S29" s="373"/>
      <c r="T29" s="373"/>
      <c r="U29" s="373"/>
      <c r="V29" s="374"/>
      <c r="W29" s="463"/>
      <c r="X29" s="464"/>
      <c r="Y29" s="465"/>
      <c r="Z29" s="375" t="s">
        <v>189</v>
      </c>
      <c r="AA29" s="376"/>
      <c r="AB29" s="376"/>
      <c r="AC29" s="376"/>
      <c r="AD29" s="376"/>
      <c r="AE29" s="376"/>
      <c r="AF29" s="376"/>
      <c r="AG29" s="377"/>
      <c r="AH29" s="372">
        <v>74</v>
      </c>
      <c r="AI29" s="373"/>
      <c r="AJ29" s="373"/>
      <c r="AK29" s="373"/>
      <c r="AL29" s="374"/>
      <c r="AM29" s="372">
        <v>218078</v>
      </c>
      <c r="AN29" s="373"/>
      <c r="AO29" s="373"/>
      <c r="AP29" s="373"/>
      <c r="AQ29" s="373"/>
      <c r="AR29" s="374"/>
      <c r="AS29" s="372">
        <v>2947</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782</v>
      </c>
      <c r="BO29" s="420"/>
      <c r="BP29" s="420"/>
      <c r="BQ29" s="420"/>
      <c r="BR29" s="420"/>
      <c r="BS29" s="420"/>
      <c r="BT29" s="420"/>
      <c r="BU29" s="421"/>
      <c r="BV29" s="419">
        <v>782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94.4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463646</v>
      </c>
      <c r="BO30" s="454"/>
      <c r="BP30" s="454"/>
      <c r="BQ30" s="454"/>
      <c r="BR30" s="454"/>
      <c r="BS30" s="454"/>
      <c r="BT30" s="454"/>
      <c r="BU30" s="455"/>
      <c r="BV30" s="453">
        <v>242542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198</v>
      </c>
      <c r="D33" s="371"/>
      <c r="E33" s="370" t="s">
        <v>199</v>
      </c>
      <c r="F33" s="370"/>
      <c r="G33" s="370"/>
      <c r="H33" s="370"/>
      <c r="I33" s="370"/>
      <c r="J33" s="370"/>
      <c r="K33" s="370"/>
      <c r="L33" s="370"/>
      <c r="M33" s="370"/>
      <c r="N33" s="370"/>
      <c r="O33" s="370"/>
      <c r="P33" s="370"/>
      <c r="Q33" s="370"/>
      <c r="R33" s="370"/>
      <c r="S33" s="370"/>
      <c r="T33" s="206"/>
      <c r="U33" s="371" t="s">
        <v>198</v>
      </c>
      <c r="V33" s="371"/>
      <c r="W33" s="370" t="s">
        <v>199</v>
      </c>
      <c r="X33" s="370"/>
      <c r="Y33" s="370"/>
      <c r="Z33" s="370"/>
      <c r="AA33" s="370"/>
      <c r="AB33" s="370"/>
      <c r="AC33" s="370"/>
      <c r="AD33" s="370"/>
      <c r="AE33" s="370"/>
      <c r="AF33" s="370"/>
      <c r="AG33" s="370"/>
      <c r="AH33" s="370"/>
      <c r="AI33" s="370"/>
      <c r="AJ33" s="370"/>
      <c r="AK33" s="370"/>
      <c r="AL33" s="206"/>
      <c r="AM33" s="371" t="s">
        <v>198</v>
      </c>
      <c r="AN33" s="371"/>
      <c r="AO33" s="370" t="s">
        <v>199</v>
      </c>
      <c r="AP33" s="370"/>
      <c r="AQ33" s="370"/>
      <c r="AR33" s="370"/>
      <c r="AS33" s="370"/>
      <c r="AT33" s="370"/>
      <c r="AU33" s="370"/>
      <c r="AV33" s="370"/>
      <c r="AW33" s="370"/>
      <c r="AX33" s="370"/>
      <c r="AY33" s="370"/>
      <c r="AZ33" s="370"/>
      <c r="BA33" s="370"/>
      <c r="BB33" s="370"/>
      <c r="BC33" s="370"/>
      <c r="BD33" s="207"/>
      <c r="BE33" s="370" t="s">
        <v>200</v>
      </c>
      <c r="BF33" s="370"/>
      <c r="BG33" s="370" t="s">
        <v>201</v>
      </c>
      <c r="BH33" s="370"/>
      <c r="BI33" s="370"/>
      <c r="BJ33" s="370"/>
      <c r="BK33" s="370"/>
      <c r="BL33" s="370"/>
      <c r="BM33" s="370"/>
      <c r="BN33" s="370"/>
      <c r="BO33" s="370"/>
      <c r="BP33" s="370"/>
      <c r="BQ33" s="370"/>
      <c r="BR33" s="370"/>
      <c r="BS33" s="370"/>
      <c r="BT33" s="370"/>
      <c r="BU33" s="370"/>
      <c r="BV33" s="207"/>
      <c r="BW33" s="371" t="s">
        <v>200</v>
      </c>
      <c r="BX33" s="371"/>
      <c r="BY33" s="370" t="s">
        <v>202</v>
      </c>
      <c r="BZ33" s="370"/>
      <c r="CA33" s="370"/>
      <c r="CB33" s="370"/>
      <c r="CC33" s="370"/>
      <c r="CD33" s="370"/>
      <c r="CE33" s="370"/>
      <c r="CF33" s="370"/>
      <c r="CG33" s="370"/>
      <c r="CH33" s="370"/>
      <c r="CI33" s="370"/>
      <c r="CJ33" s="370"/>
      <c r="CK33" s="370"/>
      <c r="CL33" s="370"/>
      <c r="CM33" s="370"/>
      <c r="CN33" s="206"/>
      <c r="CO33" s="371" t="s">
        <v>198</v>
      </c>
      <c r="CP33" s="371"/>
      <c r="CQ33" s="370" t="s">
        <v>203</v>
      </c>
      <c r="CR33" s="370"/>
      <c r="CS33" s="370"/>
      <c r="CT33" s="370"/>
      <c r="CU33" s="370"/>
      <c r="CV33" s="370"/>
      <c r="CW33" s="370"/>
      <c r="CX33" s="370"/>
      <c r="CY33" s="370"/>
      <c r="CZ33" s="370"/>
      <c r="DA33" s="370"/>
      <c r="DB33" s="370"/>
      <c r="DC33" s="370"/>
      <c r="DD33" s="370"/>
      <c r="DE33" s="370"/>
      <c r="DF33" s="206"/>
      <c r="DG33" s="369" t="s">
        <v>204</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利根東部衛生施設組合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片品村振興公社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下水道事業等特別会計</v>
      </c>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利根沼田広域市町村圏振興整備組合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利根沼田学校組合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群馬県市町村会館管理組合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群馬県市町村総合事務組合（一般会計）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群馬県後期高齢者医療広域連合（一般会計）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群馬県後期高齢者医療広域連合（特別会計）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364" t="s">
        <v>206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WACmeOj7H8vJIpx45QlH1DNZAnY50nR6uYvjw4dwnTJHQh8DD9Bt2MDBWoZfCwhEu8o/vHzBiDfZUPv2mqssdg==" saltValue="GpvAi/dLwolAqTK0jQ5zU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214</v>
      </c>
      <c r="DI1" s="718"/>
      <c r="DJ1" s="718"/>
      <c r="DK1" s="718"/>
      <c r="DL1" s="718"/>
      <c r="DM1" s="718"/>
      <c r="DN1" s="719"/>
      <c r="DO1" s="214"/>
      <c r="DP1" s="717" t="s">
        <v>215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218</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219</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220</v>
      </c>
      <c r="S4" s="674"/>
      <c r="T4" s="674"/>
      <c r="U4" s="674"/>
      <c r="V4" s="674"/>
      <c r="W4" s="674"/>
      <c r="X4" s="674"/>
      <c r="Y4" s="675"/>
      <c r="Z4" s="673" t="s">
        <v>221</v>
      </c>
      <c r="AA4" s="674"/>
      <c r="AB4" s="674"/>
      <c r="AC4" s="675"/>
      <c r="AD4" s="673" t="s">
        <v>222</v>
      </c>
      <c r="AE4" s="674"/>
      <c r="AF4" s="674"/>
      <c r="AG4" s="674"/>
      <c r="AH4" s="674"/>
      <c r="AI4" s="674"/>
      <c r="AJ4" s="674"/>
      <c r="AK4" s="675"/>
      <c r="AL4" s="673" t="s">
        <v>221</v>
      </c>
      <c r="AM4" s="674"/>
      <c r="AN4" s="674"/>
      <c r="AO4" s="675"/>
      <c r="AP4" s="720" t="s">
        <v>223</v>
      </c>
      <c r="AQ4" s="720"/>
      <c r="AR4" s="720"/>
      <c r="AS4" s="720"/>
      <c r="AT4" s="720"/>
      <c r="AU4" s="720"/>
      <c r="AV4" s="720"/>
      <c r="AW4" s="720"/>
      <c r="AX4" s="720"/>
      <c r="AY4" s="720"/>
      <c r="AZ4" s="720"/>
      <c r="BA4" s="720"/>
      <c r="BB4" s="720"/>
      <c r="BC4" s="720"/>
      <c r="BD4" s="720"/>
      <c r="BE4" s="720"/>
      <c r="BF4" s="720"/>
      <c r="BG4" s="720" t="s">
        <v>224</v>
      </c>
      <c r="BH4" s="720"/>
      <c r="BI4" s="720"/>
      <c r="BJ4" s="720"/>
      <c r="BK4" s="720"/>
      <c r="BL4" s="720"/>
      <c r="BM4" s="720"/>
      <c r="BN4" s="720"/>
      <c r="BO4" s="720" t="s">
        <v>221</v>
      </c>
      <c r="BP4" s="720"/>
      <c r="BQ4" s="720"/>
      <c r="BR4" s="720"/>
      <c r="BS4" s="720" t="s">
        <v>225</v>
      </c>
      <c r="BT4" s="720"/>
      <c r="BU4" s="720"/>
      <c r="BV4" s="720"/>
      <c r="BW4" s="720"/>
      <c r="BX4" s="720"/>
      <c r="BY4" s="720"/>
      <c r="BZ4" s="720"/>
      <c r="CA4" s="720"/>
      <c r="CB4" s="720"/>
      <c r="CD4" s="673" t="s">
        <v>226</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227</v>
      </c>
      <c r="C5" s="680"/>
      <c r="D5" s="680"/>
      <c r="E5" s="680"/>
      <c r="F5" s="680"/>
      <c r="G5" s="680"/>
      <c r="H5" s="680"/>
      <c r="I5" s="680"/>
      <c r="J5" s="680"/>
      <c r="K5" s="680"/>
      <c r="L5" s="680"/>
      <c r="M5" s="680"/>
      <c r="N5" s="680"/>
      <c r="O5" s="680"/>
      <c r="P5" s="680"/>
      <c r="Q5" s="681"/>
      <c r="R5" s="676">
        <v>663184</v>
      </c>
      <c r="S5" s="677"/>
      <c r="T5" s="677"/>
      <c r="U5" s="677"/>
      <c r="V5" s="677"/>
      <c r="W5" s="677"/>
      <c r="X5" s="677"/>
      <c r="Y5" s="702"/>
      <c r="Z5" s="715">
        <v>14.4</v>
      </c>
      <c r="AA5" s="715"/>
      <c r="AB5" s="715"/>
      <c r="AC5" s="715"/>
      <c r="AD5" s="716">
        <v>663184</v>
      </c>
      <c r="AE5" s="716"/>
      <c r="AF5" s="716"/>
      <c r="AG5" s="716"/>
      <c r="AH5" s="716"/>
      <c r="AI5" s="716"/>
      <c r="AJ5" s="716"/>
      <c r="AK5" s="716"/>
      <c r="AL5" s="703">
        <v>21.8</v>
      </c>
      <c r="AM5" s="685"/>
      <c r="AN5" s="685"/>
      <c r="AO5" s="704"/>
      <c r="AP5" s="679" t="s">
        <v>228</v>
      </c>
      <c r="AQ5" s="680"/>
      <c r="AR5" s="680"/>
      <c r="AS5" s="680"/>
      <c r="AT5" s="680"/>
      <c r="AU5" s="680"/>
      <c r="AV5" s="680"/>
      <c r="AW5" s="680"/>
      <c r="AX5" s="680"/>
      <c r="AY5" s="680"/>
      <c r="AZ5" s="680"/>
      <c r="BA5" s="680"/>
      <c r="BB5" s="680"/>
      <c r="BC5" s="680"/>
      <c r="BD5" s="680"/>
      <c r="BE5" s="680"/>
      <c r="BF5" s="681"/>
      <c r="BG5" s="621">
        <v>659817</v>
      </c>
      <c r="BH5" s="622"/>
      <c r="BI5" s="622"/>
      <c r="BJ5" s="622"/>
      <c r="BK5" s="622"/>
      <c r="BL5" s="622"/>
      <c r="BM5" s="622"/>
      <c r="BN5" s="623"/>
      <c r="BO5" s="659">
        <v>99.5</v>
      </c>
      <c r="BP5" s="659"/>
      <c r="BQ5" s="659"/>
      <c r="BR5" s="659"/>
      <c r="BS5" s="660" t="s">
        <v>229</v>
      </c>
      <c r="BT5" s="660"/>
      <c r="BU5" s="660"/>
      <c r="BV5" s="660"/>
      <c r="BW5" s="660"/>
      <c r="BX5" s="660"/>
      <c r="BY5" s="660"/>
      <c r="BZ5" s="660"/>
      <c r="CA5" s="660"/>
      <c r="CB5" s="700"/>
      <c r="CD5" s="673" t="s">
        <v>223</v>
      </c>
      <c r="CE5" s="674"/>
      <c r="CF5" s="674"/>
      <c r="CG5" s="674"/>
      <c r="CH5" s="674"/>
      <c r="CI5" s="674"/>
      <c r="CJ5" s="674"/>
      <c r="CK5" s="674"/>
      <c r="CL5" s="674"/>
      <c r="CM5" s="674"/>
      <c r="CN5" s="674"/>
      <c r="CO5" s="674"/>
      <c r="CP5" s="674"/>
      <c r="CQ5" s="675"/>
      <c r="CR5" s="673" t="s">
        <v>230</v>
      </c>
      <c r="CS5" s="674"/>
      <c r="CT5" s="674"/>
      <c r="CU5" s="674"/>
      <c r="CV5" s="674"/>
      <c r="CW5" s="674"/>
      <c r="CX5" s="674"/>
      <c r="CY5" s="675"/>
      <c r="CZ5" s="673" t="s">
        <v>221</v>
      </c>
      <c r="DA5" s="674"/>
      <c r="DB5" s="674"/>
      <c r="DC5" s="675"/>
      <c r="DD5" s="673" t="s">
        <v>231</v>
      </c>
      <c r="DE5" s="674"/>
      <c r="DF5" s="674"/>
      <c r="DG5" s="674"/>
      <c r="DH5" s="674"/>
      <c r="DI5" s="674"/>
      <c r="DJ5" s="674"/>
      <c r="DK5" s="674"/>
      <c r="DL5" s="674"/>
      <c r="DM5" s="674"/>
      <c r="DN5" s="674"/>
      <c r="DO5" s="674"/>
      <c r="DP5" s="675"/>
      <c r="DQ5" s="673" t="s">
        <v>232</v>
      </c>
      <c r="DR5" s="674"/>
      <c r="DS5" s="674"/>
      <c r="DT5" s="674"/>
      <c r="DU5" s="674"/>
      <c r="DV5" s="674"/>
      <c r="DW5" s="674"/>
      <c r="DX5" s="674"/>
      <c r="DY5" s="674"/>
      <c r="DZ5" s="674"/>
      <c r="EA5" s="674"/>
      <c r="EB5" s="674"/>
      <c r="EC5" s="675"/>
    </row>
    <row r="6" spans="2:143" ht="11.25" customHeight="1" x14ac:dyDescent="0.15">
      <c r="B6" s="618" t="s">
        <v>233</v>
      </c>
      <c r="C6" s="619"/>
      <c r="D6" s="619"/>
      <c r="E6" s="619"/>
      <c r="F6" s="619"/>
      <c r="G6" s="619"/>
      <c r="H6" s="619"/>
      <c r="I6" s="619"/>
      <c r="J6" s="619"/>
      <c r="K6" s="619"/>
      <c r="L6" s="619"/>
      <c r="M6" s="619"/>
      <c r="N6" s="619"/>
      <c r="O6" s="619"/>
      <c r="P6" s="619"/>
      <c r="Q6" s="620"/>
      <c r="R6" s="621">
        <v>83294</v>
      </c>
      <c r="S6" s="622"/>
      <c r="T6" s="622"/>
      <c r="U6" s="622"/>
      <c r="V6" s="622"/>
      <c r="W6" s="622"/>
      <c r="X6" s="622"/>
      <c r="Y6" s="623"/>
      <c r="Z6" s="659">
        <v>1.8</v>
      </c>
      <c r="AA6" s="659"/>
      <c r="AB6" s="659"/>
      <c r="AC6" s="659"/>
      <c r="AD6" s="660">
        <v>83294</v>
      </c>
      <c r="AE6" s="660"/>
      <c r="AF6" s="660"/>
      <c r="AG6" s="660"/>
      <c r="AH6" s="660"/>
      <c r="AI6" s="660"/>
      <c r="AJ6" s="660"/>
      <c r="AK6" s="660"/>
      <c r="AL6" s="624">
        <v>2.7</v>
      </c>
      <c r="AM6" s="625"/>
      <c r="AN6" s="625"/>
      <c r="AO6" s="661"/>
      <c r="AP6" s="618" t="s">
        <v>234</v>
      </c>
      <c r="AQ6" s="619"/>
      <c r="AR6" s="619"/>
      <c r="AS6" s="619"/>
      <c r="AT6" s="619"/>
      <c r="AU6" s="619"/>
      <c r="AV6" s="619"/>
      <c r="AW6" s="619"/>
      <c r="AX6" s="619"/>
      <c r="AY6" s="619"/>
      <c r="AZ6" s="619"/>
      <c r="BA6" s="619"/>
      <c r="BB6" s="619"/>
      <c r="BC6" s="619"/>
      <c r="BD6" s="619"/>
      <c r="BE6" s="619"/>
      <c r="BF6" s="620"/>
      <c r="BG6" s="621">
        <v>659817</v>
      </c>
      <c r="BH6" s="622"/>
      <c r="BI6" s="622"/>
      <c r="BJ6" s="622"/>
      <c r="BK6" s="622"/>
      <c r="BL6" s="622"/>
      <c r="BM6" s="622"/>
      <c r="BN6" s="623"/>
      <c r="BO6" s="659">
        <v>99.5</v>
      </c>
      <c r="BP6" s="659"/>
      <c r="BQ6" s="659"/>
      <c r="BR6" s="659"/>
      <c r="BS6" s="660" t="s">
        <v>229</v>
      </c>
      <c r="BT6" s="660"/>
      <c r="BU6" s="660"/>
      <c r="BV6" s="660"/>
      <c r="BW6" s="660"/>
      <c r="BX6" s="660"/>
      <c r="BY6" s="660"/>
      <c r="BZ6" s="660"/>
      <c r="CA6" s="660"/>
      <c r="CB6" s="700"/>
      <c r="CD6" s="679" t="s">
        <v>235</v>
      </c>
      <c r="CE6" s="680"/>
      <c r="CF6" s="680"/>
      <c r="CG6" s="680"/>
      <c r="CH6" s="680"/>
      <c r="CI6" s="680"/>
      <c r="CJ6" s="680"/>
      <c r="CK6" s="680"/>
      <c r="CL6" s="680"/>
      <c r="CM6" s="680"/>
      <c r="CN6" s="680"/>
      <c r="CO6" s="680"/>
      <c r="CP6" s="680"/>
      <c r="CQ6" s="681"/>
      <c r="CR6" s="621">
        <v>69571</v>
      </c>
      <c r="CS6" s="622"/>
      <c r="CT6" s="622"/>
      <c r="CU6" s="622"/>
      <c r="CV6" s="622"/>
      <c r="CW6" s="622"/>
      <c r="CX6" s="622"/>
      <c r="CY6" s="623"/>
      <c r="CZ6" s="703">
        <v>1.6</v>
      </c>
      <c r="DA6" s="685"/>
      <c r="DB6" s="685"/>
      <c r="DC6" s="705"/>
      <c r="DD6" s="627" t="s">
        <v>130</v>
      </c>
      <c r="DE6" s="622"/>
      <c r="DF6" s="622"/>
      <c r="DG6" s="622"/>
      <c r="DH6" s="622"/>
      <c r="DI6" s="622"/>
      <c r="DJ6" s="622"/>
      <c r="DK6" s="622"/>
      <c r="DL6" s="622"/>
      <c r="DM6" s="622"/>
      <c r="DN6" s="622"/>
      <c r="DO6" s="622"/>
      <c r="DP6" s="623"/>
      <c r="DQ6" s="627">
        <v>69571</v>
      </c>
      <c r="DR6" s="622"/>
      <c r="DS6" s="622"/>
      <c r="DT6" s="622"/>
      <c r="DU6" s="622"/>
      <c r="DV6" s="622"/>
      <c r="DW6" s="622"/>
      <c r="DX6" s="622"/>
      <c r="DY6" s="622"/>
      <c r="DZ6" s="622"/>
      <c r="EA6" s="622"/>
      <c r="EB6" s="622"/>
      <c r="EC6" s="658"/>
    </row>
    <row r="7" spans="2:143" ht="11.25" customHeight="1" x14ac:dyDescent="0.15">
      <c r="B7" s="618" t="s">
        <v>236</v>
      </c>
      <c r="C7" s="619"/>
      <c r="D7" s="619"/>
      <c r="E7" s="619"/>
      <c r="F7" s="619"/>
      <c r="G7" s="619"/>
      <c r="H7" s="619"/>
      <c r="I7" s="619"/>
      <c r="J7" s="619"/>
      <c r="K7" s="619"/>
      <c r="L7" s="619"/>
      <c r="M7" s="619"/>
      <c r="N7" s="619"/>
      <c r="O7" s="619"/>
      <c r="P7" s="619"/>
      <c r="Q7" s="620"/>
      <c r="R7" s="621">
        <v>140</v>
      </c>
      <c r="S7" s="622"/>
      <c r="T7" s="622"/>
      <c r="U7" s="622"/>
      <c r="V7" s="622"/>
      <c r="W7" s="622"/>
      <c r="X7" s="622"/>
      <c r="Y7" s="623"/>
      <c r="Z7" s="659">
        <v>0</v>
      </c>
      <c r="AA7" s="659"/>
      <c r="AB7" s="659"/>
      <c r="AC7" s="659"/>
      <c r="AD7" s="660">
        <v>140</v>
      </c>
      <c r="AE7" s="660"/>
      <c r="AF7" s="660"/>
      <c r="AG7" s="660"/>
      <c r="AH7" s="660"/>
      <c r="AI7" s="660"/>
      <c r="AJ7" s="660"/>
      <c r="AK7" s="660"/>
      <c r="AL7" s="624">
        <v>0</v>
      </c>
      <c r="AM7" s="625"/>
      <c r="AN7" s="625"/>
      <c r="AO7" s="661"/>
      <c r="AP7" s="618" t="s">
        <v>237</v>
      </c>
      <c r="AQ7" s="619"/>
      <c r="AR7" s="619"/>
      <c r="AS7" s="619"/>
      <c r="AT7" s="619"/>
      <c r="AU7" s="619"/>
      <c r="AV7" s="619"/>
      <c r="AW7" s="619"/>
      <c r="AX7" s="619"/>
      <c r="AY7" s="619"/>
      <c r="AZ7" s="619"/>
      <c r="BA7" s="619"/>
      <c r="BB7" s="619"/>
      <c r="BC7" s="619"/>
      <c r="BD7" s="619"/>
      <c r="BE7" s="619"/>
      <c r="BF7" s="620"/>
      <c r="BG7" s="621">
        <v>146917</v>
      </c>
      <c r="BH7" s="622"/>
      <c r="BI7" s="622"/>
      <c r="BJ7" s="622"/>
      <c r="BK7" s="622"/>
      <c r="BL7" s="622"/>
      <c r="BM7" s="622"/>
      <c r="BN7" s="623"/>
      <c r="BO7" s="659">
        <v>22.2</v>
      </c>
      <c r="BP7" s="659"/>
      <c r="BQ7" s="659"/>
      <c r="BR7" s="659"/>
      <c r="BS7" s="660" t="s">
        <v>130</v>
      </c>
      <c r="BT7" s="660"/>
      <c r="BU7" s="660"/>
      <c r="BV7" s="660"/>
      <c r="BW7" s="660"/>
      <c r="BX7" s="660"/>
      <c r="BY7" s="660"/>
      <c r="BZ7" s="660"/>
      <c r="CA7" s="660"/>
      <c r="CB7" s="700"/>
      <c r="CD7" s="618" t="s">
        <v>238</v>
      </c>
      <c r="CE7" s="619"/>
      <c r="CF7" s="619"/>
      <c r="CG7" s="619"/>
      <c r="CH7" s="619"/>
      <c r="CI7" s="619"/>
      <c r="CJ7" s="619"/>
      <c r="CK7" s="619"/>
      <c r="CL7" s="619"/>
      <c r="CM7" s="619"/>
      <c r="CN7" s="619"/>
      <c r="CO7" s="619"/>
      <c r="CP7" s="619"/>
      <c r="CQ7" s="620"/>
      <c r="CR7" s="621">
        <v>1063891</v>
      </c>
      <c r="CS7" s="622"/>
      <c r="CT7" s="622"/>
      <c r="CU7" s="622"/>
      <c r="CV7" s="622"/>
      <c r="CW7" s="622"/>
      <c r="CX7" s="622"/>
      <c r="CY7" s="623"/>
      <c r="CZ7" s="659">
        <v>25</v>
      </c>
      <c r="DA7" s="659"/>
      <c r="DB7" s="659"/>
      <c r="DC7" s="659"/>
      <c r="DD7" s="627">
        <v>6417</v>
      </c>
      <c r="DE7" s="622"/>
      <c r="DF7" s="622"/>
      <c r="DG7" s="622"/>
      <c r="DH7" s="622"/>
      <c r="DI7" s="622"/>
      <c r="DJ7" s="622"/>
      <c r="DK7" s="622"/>
      <c r="DL7" s="622"/>
      <c r="DM7" s="622"/>
      <c r="DN7" s="622"/>
      <c r="DO7" s="622"/>
      <c r="DP7" s="623"/>
      <c r="DQ7" s="627">
        <v>915632</v>
      </c>
      <c r="DR7" s="622"/>
      <c r="DS7" s="622"/>
      <c r="DT7" s="622"/>
      <c r="DU7" s="622"/>
      <c r="DV7" s="622"/>
      <c r="DW7" s="622"/>
      <c r="DX7" s="622"/>
      <c r="DY7" s="622"/>
      <c r="DZ7" s="622"/>
      <c r="EA7" s="622"/>
      <c r="EB7" s="622"/>
      <c r="EC7" s="658"/>
    </row>
    <row r="8" spans="2:143" ht="11.25" customHeight="1" x14ac:dyDescent="0.15">
      <c r="B8" s="618" t="s">
        <v>239</v>
      </c>
      <c r="C8" s="619"/>
      <c r="D8" s="619"/>
      <c r="E8" s="619"/>
      <c r="F8" s="619"/>
      <c r="G8" s="619"/>
      <c r="H8" s="619"/>
      <c r="I8" s="619"/>
      <c r="J8" s="619"/>
      <c r="K8" s="619"/>
      <c r="L8" s="619"/>
      <c r="M8" s="619"/>
      <c r="N8" s="619"/>
      <c r="O8" s="619"/>
      <c r="P8" s="619"/>
      <c r="Q8" s="620"/>
      <c r="R8" s="621">
        <v>1811</v>
      </c>
      <c r="S8" s="622"/>
      <c r="T8" s="622"/>
      <c r="U8" s="622"/>
      <c r="V8" s="622"/>
      <c r="W8" s="622"/>
      <c r="X8" s="622"/>
      <c r="Y8" s="623"/>
      <c r="Z8" s="659">
        <v>0</v>
      </c>
      <c r="AA8" s="659"/>
      <c r="AB8" s="659"/>
      <c r="AC8" s="659"/>
      <c r="AD8" s="660">
        <v>1811</v>
      </c>
      <c r="AE8" s="660"/>
      <c r="AF8" s="660"/>
      <c r="AG8" s="660"/>
      <c r="AH8" s="660"/>
      <c r="AI8" s="660"/>
      <c r="AJ8" s="660"/>
      <c r="AK8" s="660"/>
      <c r="AL8" s="624">
        <v>0.1</v>
      </c>
      <c r="AM8" s="625"/>
      <c r="AN8" s="625"/>
      <c r="AO8" s="661"/>
      <c r="AP8" s="618" t="s">
        <v>240</v>
      </c>
      <c r="AQ8" s="619"/>
      <c r="AR8" s="619"/>
      <c r="AS8" s="619"/>
      <c r="AT8" s="619"/>
      <c r="AU8" s="619"/>
      <c r="AV8" s="619"/>
      <c r="AW8" s="619"/>
      <c r="AX8" s="619"/>
      <c r="AY8" s="619"/>
      <c r="AZ8" s="619"/>
      <c r="BA8" s="619"/>
      <c r="BB8" s="619"/>
      <c r="BC8" s="619"/>
      <c r="BD8" s="619"/>
      <c r="BE8" s="619"/>
      <c r="BF8" s="620"/>
      <c r="BG8" s="621">
        <v>6990</v>
      </c>
      <c r="BH8" s="622"/>
      <c r="BI8" s="622"/>
      <c r="BJ8" s="622"/>
      <c r="BK8" s="622"/>
      <c r="BL8" s="622"/>
      <c r="BM8" s="622"/>
      <c r="BN8" s="623"/>
      <c r="BO8" s="659">
        <v>1.1000000000000001</v>
      </c>
      <c r="BP8" s="659"/>
      <c r="BQ8" s="659"/>
      <c r="BR8" s="659"/>
      <c r="BS8" s="660" t="s">
        <v>130</v>
      </c>
      <c r="BT8" s="660"/>
      <c r="BU8" s="660"/>
      <c r="BV8" s="660"/>
      <c r="BW8" s="660"/>
      <c r="BX8" s="660"/>
      <c r="BY8" s="660"/>
      <c r="BZ8" s="660"/>
      <c r="CA8" s="660"/>
      <c r="CB8" s="700"/>
      <c r="CD8" s="618" t="s">
        <v>241</v>
      </c>
      <c r="CE8" s="619"/>
      <c r="CF8" s="619"/>
      <c r="CG8" s="619"/>
      <c r="CH8" s="619"/>
      <c r="CI8" s="619"/>
      <c r="CJ8" s="619"/>
      <c r="CK8" s="619"/>
      <c r="CL8" s="619"/>
      <c r="CM8" s="619"/>
      <c r="CN8" s="619"/>
      <c r="CO8" s="619"/>
      <c r="CP8" s="619"/>
      <c r="CQ8" s="620"/>
      <c r="CR8" s="621">
        <v>779053</v>
      </c>
      <c r="CS8" s="622"/>
      <c r="CT8" s="622"/>
      <c r="CU8" s="622"/>
      <c r="CV8" s="622"/>
      <c r="CW8" s="622"/>
      <c r="CX8" s="622"/>
      <c r="CY8" s="623"/>
      <c r="CZ8" s="659">
        <v>18.3</v>
      </c>
      <c r="DA8" s="659"/>
      <c r="DB8" s="659"/>
      <c r="DC8" s="659"/>
      <c r="DD8" s="627">
        <v>37349</v>
      </c>
      <c r="DE8" s="622"/>
      <c r="DF8" s="622"/>
      <c r="DG8" s="622"/>
      <c r="DH8" s="622"/>
      <c r="DI8" s="622"/>
      <c r="DJ8" s="622"/>
      <c r="DK8" s="622"/>
      <c r="DL8" s="622"/>
      <c r="DM8" s="622"/>
      <c r="DN8" s="622"/>
      <c r="DO8" s="622"/>
      <c r="DP8" s="623"/>
      <c r="DQ8" s="627">
        <v>522394</v>
      </c>
      <c r="DR8" s="622"/>
      <c r="DS8" s="622"/>
      <c r="DT8" s="622"/>
      <c r="DU8" s="622"/>
      <c r="DV8" s="622"/>
      <c r="DW8" s="622"/>
      <c r="DX8" s="622"/>
      <c r="DY8" s="622"/>
      <c r="DZ8" s="622"/>
      <c r="EA8" s="622"/>
      <c r="EB8" s="622"/>
      <c r="EC8" s="658"/>
    </row>
    <row r="9" spans="2:143" ht="11.25" customHeight="1" x14ac:dyDescent="0.15">
      <c r="B9" s="618" t="s">
        <v>242</v>
      </c>
      <c r="C9" s="619"/>
      <c r="D9" s="619"/>
      <c r="E9" s="619"/>
      <c r="F9" s="619"/>
      <c r="G9" s="619"/>
      <c r="H9" s="619"/>
      <c r="I9" s="619"/>
      <c r="J9" s="619"/>
      <c r="K9" s="619"/>
      <c r="L9" s="619"/>
      <c r="M9" s="619"/>
      <c r="N9" s="619"/>
      <c r="O9" s="619"/>
      <c r="P9" s="619"/>
      <c r="Q9" s="620"/>
      <c r="R9" s="621">
        <v>1365</v>
      </c>
      <c r="S9" s="622"/>
      <c r="T9" s="622"/>
      <c r="U9" s="622"/>
      <c r="V9" s="622"/>
      <c r="W9" s="622"/>
      <c r="X9" s="622"/>
      <c r="Y9" s="623"/>
      <c r="Z9" s="659">
        <v>0</v>
      </c>
      <c r="AA9" s="659"/>
      <c r="AB9" s="659"/>
      <c r="AC9" s="659"/>
      <c r="AD9" s="660">
        <v>1365</v>
      </c>
      <c r="AE9" s="660"/>
      <c r="AF9" s="660"/>
      <c r="AG9" s="660"/>
      <c r="AH9" s="660"/>
      <c r="AI9" s="660"/>
      <c r="AJ9" s="660"/>
      <c r="AK9" s="660"/>
      <c r="AL9" s="624">
        <v>0</v>
      </c>
      <c r="AM9" s="625"/>
      <c r="AN9" s="625"/>
      <c r="AO9" s="661"/>
      <c r="AP9" s="618" t="s">
        <v>243</v>
      </c>
      <c r="AQ9" s="619"/>
      <c r="AR9" s="619"/>
      <c r="AS9" s="619"/>
      <c r="AT9" s="619"/>
      <c r="AU9" s="619"/>
      <c r="AV9" s="619"/>
      <c r="AW9" s="619"/>
      <c r="AX9" s="619"/>
      <c r="AY9" s="619"/>
      <c r="AZ9" s="619"/>
      <c r="BA9" s="619"/>
      <c r="BB9" s="619"/>
      <c r="BC9" s="619"/>
      <c r="BD9" s="619"/>
      <c r="BE9" s="619"/>
      <c r="BF9" s="620"/>
      <c r="BG9" s="621">
        <v>121043</v>
      </c>
      <c r="BH9" s="622"/>
      <c r="BI9" s="622"/>
      <c r="BJ9" s="622"/>
      <c r="BK9" s="622"/>
      <c r="BL9" s="622"/>
      <c r="BM9" s="622"/>
      <c r="BN9" s="623"/>
      <c r="BO9" s="659">
        <v>18.3</v>
      </c>
      <c r="BP9" s="659"/>
      <c r="BQ9" s="659"/>
      <c r="BR9" s="659"/>
      <c r="BS9" s="660" t="s">
        <v>130</v>
      </c>
      <c r="BT9" s="660"/>
      <c r="BU9" s="660"/>
      <c r="BV9" s="660"/>
      <c r="BW9" s="660"/>
      <c r="BX9" s="660"/>
      <c r="BY9" s="660"/>
      <c r="BZ9" s="660"/>
      <c r="CA9" s="660"/>
      <c r="CB9" s="700"/>
      <c r="CD9" s="618" t="s">
        <v>244</v>
      </c>
      <c r="CE9" s="619"/>
      <c r="CF9" s="619"/>
      <c r="CG9" s="619"/>
      <c r="CH9" s="619"/>
      <c r="CI9" s="619"/>
      <c r="CJ9" s="619"/>
      <c r="CK9" s="619"/>
      <c r="CL9" s="619"/>
      <c r="CM9" s="619"/>
      <c r="CN9" s="619"/>
      <c r="CO9" s="619"/>
      <c r="CP9" s="619"/>
      <c r="CQ9" s="620"/>
      <c r="CR9" s="621">
        <v>273111</v>
      </c>
      <c r="CS9" s="622"/>
      <c r="CT9" s="622"/>
      <c r="CU9" s="622"/>
      <c r="CV9" s="622"/>
      <c r="CW9" s="622"/>
      <c r="CX9" s="622"/>
      <c r="CY9" s="623"/>
      <c r="CZ9" s="659">
        <v>6.4</v>
      </c>
      <c r="DA9" s="659"/>
      <c r="DB9" s="659"/>
      <c r="DC9" s="659"/>
      <c r="DD9" s="627">
        <v>2343</v>
      </c>
      <c r="DE9" s="622"/>
      <c r="DF9" s="622"/>
      <c r="DG9" s="622"/>
      <c r="DH9" s="622"/>
      <c r="DI9" s="622"/>
      <c r="DJ9" s="622"/>
      <c r="DK9" s="622"/>
      <c r="DL9" s="622"/>
      <c r="DM9" s="622"/>
      <c r="DN9" s="622"/>
      <c r="DO9" s="622"/>
      <c r="DP9" s="623"/>
      <c r="DQ9" s="627">
        <v>230893</v>
      </c>
      <c r="DR9" s="622"/>
      <c r="DS9" s="622"/>
      <c r="DT9" s="622"/>
      <c r="DU9" s="622"/>
      <c r="DV9" s="622"/>
      <c r="DW9" s="622"/>
      <c r="DX9" s="622"/>
      <c r="DY9" s="622"/>
      <c r="DZ9" s="622"/>
      <c r="EA9" s="622"/>
      <c r="EB9" s="622"/>
      <c r="EC9" s="658"/>
    </row>
    <row r="10" spans="2:143" ht="11.25" customHeight="1" x14ac:dyDescent="0.15">
      <c r="B10" s="618" t="s">
        <v>245</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59" t="s">
        <v>229</v>
      </c>
      <c r="AA10" s="659"/>
      <c r="AB10" s="659"/>
      <c r="AC10" s="659"/>
      <c r="AD10" s="660" t="s">
        <v>130</v>
      </c>
      <c r="AE10" s="660"/>
      <c r="AF10" s="660"/>
      <c r="AG10" s="660"/>
      <c r="AH10" s="660"/>
      <c r="AI10" s="660"/>
      <c r="AJ10" s="660"/>
      <c r="AK10" s="660"/>
      <c r="AL10" s="624" t="s">
        <v>130</v>
      </c>
      <c r="AM10" s="625"/>
      <c r="AN10" s="625"/>
      <c r="AO10" s="661"/>
      <c r="AP10" s="618" t="s">
        <v>246</v>
      </c>
      <c r="AQ10" s="619"/>
      <c r="AR10" s="619"/>
      <c r="AS10" s="619"/>
      <c r="AT10" s="619"/>
      <c r="AU10" s="619"/>
      <c r="AV10" s="619"/>
      <c r="AW10" s="619"/>
      <c r="AX10" s="619"/>
      <c r="AY10" s="619"/>
      <c r="AZ10" s="619"/>
      <c r="BA10" s="619"/>
      <c r="BB10" s="619"/>
      <c r="BC10" s="619"/>
      <c r="BD10" s="619"/>
      <c r="BE10" s="619"/>
      <c r="BF10" s="620"/>
      <c r="BG10" s="621">
        <v>12513</v>
      </c>
      <c r="BH10" s="622"/>
      <c r="BI10" s="622"/>
      <c r="BJ10" s="622"/>
      <c r="BK10" s="622"/>
      <c r="BL10" s="622"/>
      <c r="BM10" s="622"/>
      <c r="BN10" s="623"/>
      <c r="BO10" s="659">
        <v>1.9</v>
      </c>
      <c r="BP10" s="659"/>
      <c r="BQ10" s="659"/>
      <c r="BR10" s="659"/>
      <c r="BS10" s="660" t="s">
        <v>130</v>
      </c>
      <c r="BT10" s="660"/>
      <c r="BU10" s="660"/>
      <c r="BV10" s="660"/>
      <c r="BW10" s="660"/>
      <c r="BX10" s="660"/>
      <c r="BY10" s="660"/>
      <c r="BZ10" s="660"/>
      <c r="CA10" s="660"/>
      <c r="CB10" s="700"/>
      <c r="CD10" s="618" t="s">
        <v>247</v>
      </c>
      <c r="CE10" s="619"/>
      <c r="CF10" s="619"/>
      <c r="CG10" s="619"/>
      <c r="CH10" s="619"/>
      <c r="CI10" s="619"/>
      <c r="CJ10" s="619"/>
      <c r="CK10" s="619"/>
      <c r="CL10" s="619"/>
      <c r="CM10" s="619"/>
      <c r="CN10" s="619"/>
      <c r="CO10" s="619"/>
      <c r="CP10" s="619"/>
      <c r="CQ10" s="620"/>
      <c r="CR10" s="621">
        <v>47</v>
      </c>
      <c r="CS10" s="622"/>
      <c r="CT10" s="622"/>
      <c r="CU10" s="622"/>
      <c r="CV10" s="622"/>
      <c r="CW10" s="622"/>
      <c r="CX10" s="622"/>
      <c r="CY10" s="623"/>
      <c r="CZ10" s="659">
        <v>0</v>
      </c>
      <c r="DA10" s="659"/>
      <c r="DB10" s="659"/>
      <c r="DC10" s="659"/>
      <c r="DD10" s="627" t="s">
        <v>130</v>
      </c>
      <c r="DE10" s="622"/>
      <c r="DF10" s="622"/>
      <c r="DG10" s="622"/>
      <c r="DH10" s="622"/>
      <c r="DI10" s="622"/>
      <c r="DJ10" s="622"/>
      <c r="DK10" s="622"/>
      <c r="DL10" s="622"/>
      <c r="DM10" s="622"/>
      <c r="DN10" s="622"/>
      <c r="DO10" s="622"/>
      <c r="DP10" s="623"/>
      <c r="DQ10" s="627">
        <v>47</v>
      </c>
      <c r="DR10" s="622"/>
      <c r="DS10" s="622"/>
      <c r="DT10" s="622"/>
      <c r="DU10" s="622"/>
      <c r="DV10" s="622"/>
      <c r="DW10" s="622"/>
      <c r="DX10" s="622"/>
      <c r="DY10" s="622"/>
      <c r="DZ10" s="622"/>
      <c r="EA10" s="622"/>
      <c r="EB10" s="622"/>
      <c r="EC10" s="658"/>
    </row>
    <row r="11" spans="2:143" ht="11.25" customHeight="1" x14ac:dyDescent="0.15">
      <c r="B11" s="618" t="s">
        <v>248</v>
      </c>
      <c r="C11" s="619"/>
      <c r="D11" s="619"/>
      <c r="E11" s="619"/>
      <c r="F11" s="619"/>
      <c r="G11" s="619"/>
      <c r="H11" s="619"/>
      <c r="I11" s="619"/>
      <c r="J11" s="619"/>
      <c r="K11" s="619"/>
      <c r="L11" s="619"/>
      <c r="M11" s="619"/>
      <c r="N11" s="619"/>
      <c r="O11" s="619"/>
      <c r="P11" s="619"/>
      <c r="Q11" s="620"/>
      <c r="R11" s="621">
        <v>107091</v>
      </c>
      <c r="S11" s="622"/>
      <c r="T11" s="622"/>
      <c r="U11" s="622"/>
      <c r="V11" s="622"/>
      <c r="W11" s="622"/>
      <c r="X11" s="622"/>
      <c r="Y11" s="623"/>
      <c r="Z11" s="624">
        <v>2.2999999999999998</v>
      </c>
      <c r="AA11" s="625"/>
      <c r="AB11" s="625"/>
      <c r="AC11" s="626"/>
      <c r="AD11" s="627">
        <v>107091</v>
      </c>
      <c r="AE11" s="622"/>
      <c r="AF11" s="622"/>
      <c r="AG11" s="622"/>
      <c r="AH11" s="622"/>
      <c r="AI11" s="622"/>
      <c r="AJ11" s="622"/>
      <c r="AK11" s="623"/>
      <c r="AL11" s="624">
        <v>3.5</v>
      </c>
      <c r="AM11" s="625"/>
      <c r="AN11" s="625"/>
      <c r="AO11" s="661"/>
      <c r="AP11" s="618" t="s">
        <v>249</v>
      </c>
      <c r="AQ11" s="619"/>
      <c r="AR11" s="619"/>
      <c r="AS11" s="619"/>
      <c r="AT11" s="619"/>
      <c r="AU11" s="619"/>
      <c r="AV11" s="619"/>
      <c r="AW11" s="619"/>
      <c r="AX11" s="619"/>
      <c r="AY11" s="619"/>
      <c r="AZ11" s="619"/>
      <c r="BA11" s="619"/>
      <c r="BB11" s="619"/>
      <c r="BC11" s="619"/>
      <c r="BD11" s="619"/>
      <c r="BE11" s="619"/>
      <c r="BF11" s="620"/>
      <c r="BG11" s="621">
        <v>6371</v>
      </c>
      <c r="BH11" s="622"/>
      <c r="BI11" s="622"/>
      <c r="BJ11" s="622"/>
      <c r="BK11" s="622"/>
      <c r="BL11" s="622"/>
      <c r="BM11" s="622"/>
      <c r="BN11" s="623"/>
      <c r="BO11" s="659">
        <v>1</v>
      </c>
      <c r="BP11" s="659"/>
      <c r="BQ11" s="659"/>
      <c r="BR11" s="659"/>
      <c r="BS11" s="660" t="s">
        <v>229</v>
      </c>
      <c r="BT11" s="660"/>
      <c r="BU11" s="660"/>
      <c r="BV11" s="660"/>
      <c r="BW11" s="660"/>
      <c r="BX11" s="660"/>
      <c r="BY11" s="660"/>
      <c r="BZ11" s="660"/>
      <c r="CA11" s="660"/>
      <c r="CB11" s="700"/>
      <c r="CD11" s="618" t="s">
        <v>250</v>
      </c>
      <c r="CE11" s="619"/>
      <c r="CF11" s="619"/>
      <c r="CG11" s="619"/>
      <c r="CH11" s="619"/>
      <c r="CI11" s="619"/>
      <c r="CJ11" s="619"/>
      <c r="CK11" s="619"/>
      <c r="CL11" s="619"/>
      <c r="CM11" s="619"/>
      <c r="CN11" s="619"/>
      <c r="CO11" s="619"/>
      <c r="CP11" s="619"/>
      <c r="CQ11" s="620"/>
      <c r="CR11" s="621">
        <v>399829</v>
      </c>
      <c r="CS11" s="622"/>
      <c r="CT11" s="622"/>
      <c r="CU11" s="622"/>
      <c r="CV11" s="622"/>
      <c r="CW11" s="622"/>
      <c r="CX11" s="622"/>
      <c r="CY11" s="623"/>
      <c r="CZ11" s="659">
        <v>9.4</v>
      </c>
      <c r="DA11" s="659"/>
      <c r="DB11" s="659"/>
      <c r="DC11" s="659"/>
      <c r="DD11" s="627">
        <v>121687</v>
      </c>
      <c r="DE11" s="622"/>
      <c r="DF11" s="622"/>
      <c r="DG11" s="622"/>
      <c r="DH11" s="622"/>
      <c r="DI11" s="622"/>
      <c r="DJ11" s="622"/>
      <c r="DK11" s="622"/>
      <c r="DL11" s="622"/>
      <c r="DM11" s="622"/>
      <c r="DN11" s="622"/>
      <c r="DO11" s="622"/>
      <c r="DP11" s="623"/>
      <c r="DQ11" s="627">
        <v>282252</v>
      </c>
      <c r="DR11" s="622"/>
      <c r="DS11" s="622"/>
      <c r="DT11" s="622"/>
      <c r="DU11" s="622"/>
      <c r="DV11" s="622"/>
      <c r="DW11" s="622"/>
      <c r="DX11" s="622"/>
      <c r="DY11" s="622"/>
      <c r="DZ11" s="622"/>
      <c r="EA11" s="622"/>
      <c r="EB11" s="622"/>
      <c r="EC11" s="658"/>
    </row>
    <row r="12" spans="2:143" ht="11.25" customHeight="1" x14ac:dyDescent="0.15">
      <c r="B12" s="618" t="s">
        <v>251</v>
      </c>
      <c r="C12" s="619"/>
      <c r="D12" s="619"/>
      <c r="E12" s="619"/>
      <c r="F12" s="619"/>
      <c r="G12" s="619"/>
      <c r="H12" s="619"/>
      <c r="I12" s="619"/>
      <c r="J12" s="619"/>
      <c r="K12" s="619"/>
      <c r="L12" s="619"/>
      <c r="M12" s="619"/>
      <c r="N12" s="619"/>
      <c r="O12" s="619"/>
      <c r="P12" s="619"/>
      <c r="Q12" s="620"/>
      <c r="R12" s="621" t="s">
        <v>229</v>
      </c>
      <c r="S12" s="622"/>
      <c r="T12" s="622"/>
      <c r="U12" s="622"/>
      <c r="V12" s="622"/>
      <c r="W12" s="622"/>
      <c r="X12" s="622"/>
      <c r="Y12" s="623"/>
      <c r="Z12" s="659" t="s">
        <v>229</v>
      </c>
      <c r="AA12" s="659"/>
      <c r="AB12" s="659"/>
      <c r="AC12" s="659"/>
      <c r="AD12" s="660" t="s">
        <v>130</v>
      </c>
      <c r="AE12" s="660"/>
      <c r="AF12" s="660"/>
      <c r="AG12" s="660"/>
      <c r="AH12" s="660"/>
      <c r="AI12" s="660"/>
      <c r="AJ12" s="660"/>
      <c r="AK12" s="660"/>
      <c r="AL12" s="624" t="s">
        <v>130</v>
      </c>
      <c r="AM12" s="625"/>
      <c r="AN12" s="625"/>
      <c r="AO12" s="661"/>
      <c r="AP12" s="618" t="s">
        <v>252</v>
      </c>
      <c r="AQ12" s="619"/>
      <c r="AR12" s="619"/>
      <c r="AS12" s="619"/>
      <c r="AT12" s="619"/>
      <c r="AU12" s="619"/>
      <c r="AV12" s="619"/>
      <c r="AW12" s="619"/>
      <c r="AX12" s="619"/>
      <c r="AY12" s="619"/>
      <c r="AZ12" s="619"/>
      <c r="BA12" s="619"/>
      <c r="BB12" s="619"/>
      <c r="BC12" s="619"/>
      <c r="BD12" s="619"/>
      <c r="BE12" s="619"/>
      <c r="BF12" s="620"/>
      <c r="BG12" s="621">
        <v>463424</v>
      </c>
      <c r="BH12" s="622"/>
      <c r="BI12" s="622"/>
      <c r="BJ12" s="622"/>
      <c r="BK12" s="622"/>
      <c r="BL12" s="622"/>
      <c r="BM12" s="622"/>
      <c r="BN12" s="623"/>
      <c r="BO12" s="659">
        <v>69.900000000000006</v>
      </c>
      <c r="BP12" s="659"/>
      <c r="BQ12" s="659"/>
      <c r="BR12" s="659"/>
      <c r="BS12" s="660" t="s">
        <v>130</v>
      </c>
      <c r="BT12" s="660"/>
      <c r="BU12" s="660"/>
      <c r="BV12" s="660"/>
      <c r="BW12" s="660"/>
      <c r="BX12" s="660"/>
      <c r="BY12" s="660"/>
      <c r="BZ12" s="660"/>
      <c r="CA12" s="660"/>
      <c r="CB12" s="700"/>
      <c r="CD12" s="618" t="s">
        <v>253</v>
      </c>
      <c r="CE12" s="619"/>
      <c r="CF12" s="619"/>
      <c r="CG12" s="619"/>
      <c r="CH12" s="619"/>
      <c r="CI12" s="619"/>
      <c r="CJ12" s="619"/>
      <c r="CK12" s="619"/>
      <c r="CL12" s="619"/>
      <c r="CM12" s="619"/>
      <c r="CN12" s="619"/>
      <c r="CO12" s="619"/>
      <c r="CP12" s="619"/>
      <c r="CQ12" s="620"/>
      <c r="CR12" s="621">
        <v>353272</v>
      </c>
      <c r="CS12" s="622"/>
      <c r="CT12" s="622"/>
      <c r="CU12" s="622"/>
      <c r="CV12" s="622"/>
      <c r="CW12" s="622"/>
      <c r="CX12" s="622"/>
      <c r="CY12" s="623"/>
      <c r="CZ12" s="659">
        <v>8.3000000000000007</v>
      </c>
      <c r="DA12" s="659"/>
      <c r="DB12" s="659"/>
      <c r="DC12" s="659"/>
      <c r="DD12" s="627">
        <v>40158</v>
      </c>
      <c r="DE12" s="622"/>
      <c r="DF12" s="622"/>
      <c r="DG12" s="622"/>
      <c r="DH12" s="622"/>
      <c r="DI12" s="622"/>
      <c r="DJ12" s="622"/>
      <c r="DK12" s="622"/>
      <c r="DL12" s="622"/>
      <c r="DM12" s="622"/>
      <c r="DN12" s="622"/>
      <c r="DO12" s="622"/>
      <c r="DP12" s="623"/>
      <c r="DQ12" s="627">
        <v>278729</v>
      </c>
      <c r="DR12" s="622"/>
      <c r="DS12" s="622"/>
      <c r="DT12" s="622"/>
      <c r="DU12" s="622"/>
      <c r="DV12" s="622"/>
      <c r="DW12" s="622"/>
      <c r="DX12" s="622"/>
      <c r="DY12" s="622"/>
      <c r="DZ12" s="622"/>
      <c r="EA12" s="622"/>
      <c r="EB12" s="622"/>
      <c r="EC12" s="658"/>
    </row>
    <row r="13" spans="2:143" ht="11.25" customHeight="1" x14ac:dyDescent="0.15">
      <c r="B13" s="618" t="s">
        <v>254</v>
      </c>
      <c r="C13" s="619"/>
      <c r="D13" s="619"/>
      <c r="E13" s="619"/>
      <c r="F13" s="619"/>
      <c r="G13" s="619"/>
      <c r="H13" s="619"/>
      <c r="I13" s="619"/>
      <c r="J13" s="619"/>
      <c r="K13" s="619"/>
      <c r="L13" s="619"/>
      <c r="M13" s="619"/>
      <c r="N13" s="619"/>
      <c r="O13" s="619"/>
      <c r="P13" s="619"/>
      <c r="Q13" s="620"/>
      <c r="R13" s="621" t="s">
        <v>130</v>
      </c>
      <c r="S13" s="622"/>
      <c r="T13" s="622"/>
      <c r="U13" s="622"/>
      <c r="V13" s="622"/>
      <c r="W13" s="622"/>
      <c r="X13" s="622"/>
      <c r="Y13" s="623"/>
      <c r="Z13" s="659" t="s">
        <v>130</v>
      </c>
      <c r="AA13" s="659"/>
      <c r="AB13" s="659"/>
      <c r="AC13" s="659"/>
      <c r="AD13" s="660" t="s">
        <v>229</v>
      </c>
      <c r="AE13" s="660"/>
      <c r="AF13" s="660"/>
      <c r="AG13" s="660"/>
      <c r="AH13" s="660"/>
      <c r="AI13" s="660"/>
      <c r="AJ13" s="660"/>
      <c r="AK13" s="660"/>
      <c r="AL13" s="624" t="s">
        <v>229</v>
      </c>
      <c r="AM13" s="625"/>
      <c r="AN13" s="625"/>
      <c r="AO13" s="661"/>
      <c r="AP13" s="618" t="s">
        <v>255</v>
      </c>
      <c r="AQ13" s="619"/>
      <c r="AR13" s="619"/>
      <c r="AS13" s="619"/>
      <c r="AT13" s="619"/>
      <c r="AU13" s="619"/>
      <c r="AV13" s="619"/>
      <c r="AW13" s="619"/>
      <c r="AX13" s="619"/>
      <c r="AY13" s="619"/>
      <c r="AZ13" s="619"/>
      <c r="BA13" s="619"/>
      <c r="BB13" s="619"/>
      <c r="BC13" s="619"/>
      <c r="BD13" s="619"/>
      <c r="BE13" s="619"/>
      <c r="BF13" s="620"/>
      <c r="BG13" s="621">
        <v>442650</v>
      </c>
      <c r="BH13" s="622"/>
      <c r="BI13" s="622"/>
      <c r="BJ13" s="622"/>
      <c r="BK13" s="622"/>
      <c r="BL13" s="622"/>
      <c r="BM13" s="622"/>
      <c r="BN13" s="623"/>
      <c r="BO13" s="659">
        <v>66.7</v>
      </c>
      <c r="BP13" s="659"/>
      <c r="BQ13" s="659"/>
      <c r="BR13" s="659"/>
      <c r="BS13" s="660" t="s">
        <v>130</v>
      </c>
      <c r="BT13" s="660"/>
      <c r="BU13" s="660"/>
      <c r="BV13" s="660"/>
      <c r="BW13" s="660"/>
      <c r="BX13" s="660"/>
      <c r="BY13" s="660"/>
      <c r="BZ13" s="660"/>
      <c r="CA13" s="660"/>
      <c r="CB13" s="700"/>
      <c r="CD13" s="618" t="s">
        <v>256</v>
      </c>
      <c r="CE13" s="619"/>
      <c r="CF13" s="619"/>
      <c r="CG13" s="619"/>
      <c r="CH13" s="619"/>
      <c r="CI13" s="619"/>
      <c r="CJ13" s="619"/>
      <c r="CK13" s="619"/>
      <c r="CL13" s="619"/>
      <c r="CM13" s="619"/>
      <c r="CN13" s="619"/>
      <c r="CO13" s="619"/>
      <c r="CP13" s="619"/>
      <c r="CQ13" s="620"/>
      <c r="CR13" s="621">
        <v>256082</v>
      </c>
      <c r="CS13" s="622"/>
      <c r="CT13" s="622"/>
      <c r="CU13" s="622"/>
      <c r="CV13" s="622"/>
      <c r="CW13" s="622"/>
      <c r="CX13" s="622"/>
      <c r="CY13" s="623"/>
      <c r="CZ13" s="659">
        <v>6</v>
      </c>
      <c r="DA13" s="659"/>
      <c r="DB13" s="659"/>
      <c r="DC13" s="659"/>
      <c r="DD13" s="627">
        <v>157181</v>
      </c>
      <c r="DE13" s="622"/>
      <c r="DF13" s="622"/>
      <c r="DG13" s="622"/>
      <c r="DH13" s="622"/>
      <c r="DI13" s="622"/>
      <c r="DJ13" s="622"/>
      <c r="DK13" s="622"/>
      <c r="DL13" s="622"/>
      <c r="DM13" s="622"/>
      <c r="DN13" s="622"/>
      <c r="DO13" s="622"/>
      <c r="DP13" s="623"/>
      <c r="DQ13" s="627">
        <v>86767</v>
      </c>
      <c r="DR13" s="622"/>
      <c r="DS13" s="622"/>
      <c r="DT13" s="622"/>
      <c r="DU13" s="622"/>
      <c r="DV13" s="622"/>
      <c r="DW13" s="622"/>
      <c r="DX13" s="622"/>
      <c r="DY13" s="622"/>
      <c r="DZ13" s="622"/>
      <c r="EA13" s="622"/>
      <c r="EB13" s="622"/>
      <c r="EC13" s="658"/>
    </row>
    <row r="14" spans="2:143" ht="11.25" customHeight="1" x14ac:dyDescent="0.15">
      <c r="B14" s="618" t="s">
        <v>257</v>
      </c>
      <c r="C14" s="619"/>
      <c r="D14" s="619"/>
      <c r="E14" s="619"/>
      <c r="F14" s="619"/>
      <c r="G14" s="619"/>
      <c r="H14" s="619"/>
      <c r="I14" s="619"/>
      <c r="J14" s="619"/>
      <c r="K14" s="619"/>
      <c r="L14" s="619"/>
      <c r="M14" s="619"/>
      <c r="N14" s="619"/>
      <c r="O14" s="619"/>
      <c r="P14" s="619"/>
      <c r="Q14" s="620"/>
      <c r="R14" s="621">
        <v>112</v>
      </c>
      <c r="S14" s="622"/>
      <c r="T14" s="622"/>
      <c r="U14" s="622"/>
      <c r="V14" s="622"/>
      <c r="W14" s="622"/>
      <c r="X14" s="622"/>
      <c r="Y14" s="623"/>
      <c r="Z14" s="659">
        <v>0</v>
      </c>
      <c r="AA14" s="659"/>
      <c r="AB14" s="659"/>
      <c r="AC14" s="659"/>
      <c r="AD14" s="660">
        <v>112</v>
      </c>
      <c r="AE14" s="660"/>
      <c r="AF14" s="660"/>
      <c r="AG14" s="660"/>
      <c r="AH14" s="660"/>
      <c r="AI14" s="660"/>
      <c r="AJ14" s="660"/>
      <c r="AK14" s="660"/>
      <c r="AL14" s="624">
        <v>0</v>
      </c>
      <c r="AM14" s="625"/>
      <c r="AN14" s="625"/>
      <c r="AO14" s="661"/>
      <c r="AP14" s="618" t="s">
        <v>258</v>
      </c>
      <c r="AQ14" s="619"/>
      <c r="AR14" s="619"/>
      <c r="AS14" s="619"/>
      <c r="AT14" s="619"/>
      <c r="AU14" s="619"/>
      <c r="AV14" s="619"/>
      <c r="AW14" s="619"/>
      <c r="AX14" s="619"/>
      <c r="AY14" s="619"/>
      <c r="AZ14" s="619"/>
      <c r="BA14" s="619"/>
      <c r="BB14" s="619"/>
      <c r="BC14" s="619"/>
      <c r="BD14" s="619"/>
      <c r="BE14" s="619"/>
      <c r="BF14" s="620"/>
      <c r="BG14" s="621">
        <v>22993</v>
      </c>
      <c r="BH14" s="622"/>
      <c r="BI14" s="622"/>
      <c r="BJ14" s="622"/>
      <c r="BK14" s="622"/>
      <c r="BL14" s="622"/>
      <c r="BM14" s="622"/>
      <c r="BN14" s="623"/>
      <c r="BO14" s="659">
        <v>3.5</v>
      </c>
      <c r="BP14" s="659"/>
      <c r="BQ14" s="659"/>
      <c r="BR14" s="659"/>
      <c r="BS14" s="660" t="s">
        <v>229</v>
      </c>
      <c r="BT14" s="660"/>
      <c r="BU14" s="660"/>
      <c r="BV14" s="660"/>
      <c r="BW14" s="660"/>
      <c r="BX14" s="660"/>
      <c r="BY14" s="660"/>
      <c r="BZ14" s="660"/>
      <c r="CA14" s="660"/>
      <c r="CB14" s="700"/>
      <c r="CD14" s="618" t="s">
        <v>259</v>
      </c>
      <c r="CE14" s="619"/>
      <c r="CF14" s="619"/>
      <c r="CG14" s="619"/>
      <c r="CH14" s="619"/>
      <c r="CI14" s="619"/>
      <c r="CJ14" s="619"/>
      <c r="CK14" s="619"/>
      <c r="CL14" s="619"/>
      <c r="CM14" s="619"/>
      <c r="CN14" s="619"/>
      <c r="CO14" s="619"/>
      <c r="CP14" s="619"/>
      <c r="CQ14" s="620"/>
      <c r="CR14" s="621">
        <v>163101</v>
      </c>
      <c r="CS14" s="622"/>
      <c r="CT14" s="622"/>
      <c r="CU14" s="622"/>
      <c r="CV14" s="622"/>
      <c r="CW14" s="622"/>
      <c r="CX14" s="622"/>
      <c r="CY14" s="623"/>
      <c r="CZ14" s="659">
        <v>3.8</v>
      </c>
      <c r="DA14" s="659"/>
      <c r="DB14" s="659"/>
      <c r="DC14" s="659"/>
      <c r="DD14" s="627" t="s">
        <v>229</v>
      </c>
      <c r="DE14" s="622"/>
      <c r="DF14" s="622"/>
      <c r="DG14" s="622"/>
      <c r="DH14" s="622"/>
      <c r="DI14" s="622"/>
      <c r="DJ14" s="622"/>
      <c r="DK14" s="622"/>
      <c r="DL14" s="622"/>
      <c r="DM14" s="622"/>
      <c r="DN14" s="622"/>
      <c r="DO14" s="622"/>
      <c r="DP14" s="623"/>
      <c r="DQ14" s="627">
        <v>161082</v>
      </c>
      <c r="DR14" s="622"/>
      <c r="DS14" s="622"/>
      <c r="DT14" s="622"/>
      <c r="DU14" s="622"/>
      <c r="DV14" s="622"/>
      <c r="DW14" s="622"/>
      <c r="DX14" s="622"/>
      <c r="DY14" s="622"/>
      <c r="DZ14" s="622"/>
      <c r="EA14" s="622"/>
      <c r="EB14" s="622"/>
      <c r="EC14" s="658"/>
    </row>
    <row r="15" spans="2:143" ht="11.25" customHeight="1" x14ac:dyDescent="0.15">
      <c r="B15" s="618" t="s">
        <v>260</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229</v>
      </c>
      <c r="AA15" s="659"/>
      <c r="AB15" s="659"/>
      <c r="AC15" s="659"/>
      <c r="AD15" s="660" t="s">
        <v>229</v>
      </c>
      <c r="AE15" s="660"/>
      <c r="AF15" s="660"/>
      <c r="AG15" s="660"/>
      <c r="AH15" s="660"/>
      <c r="AI15" s="660"/>
      <c r="AJ15" s="660"/>
      <c r="AK15" s="660"/>
      <c r="AL15" s="624" t="s">
        <v>130</v>
      </c>
      <c r="AM15" s="625"/>
      <c r="AN15" s="625"/>
      <c r="AO15" s="661"/>
      <c r="AP15" s="618" t="s">
        <v>261</v>
      </c>
      <c r="AQ15" s="619"/>
      <c r="AR15" s="619"/>
      <c r="AS15" s="619"/>
      <c r="AT15" s="619"/>
      <c r="AU15" s="619"/>
      <c r="AV15" s="619"/>
      <c r="AW15" s="619"/>
      <c r="AX15" s="619"/>
      <c r="AY15" s="619"/>
      <c r="AZ15" s="619"/>
      <c r="BA15" s="619"/>
      <c r="BB15" s="619"/>
      <c r="BC15" s="619"/>
      <c r="BD15" s="619"/>
      <c r="BE15" s="619"/>
      <c r="BF15" s="620"/>
      <c r="BG15" s="621">
        <v>26483</v>
      </c>
      <c r="BH15" s="622"/>
      <c r="BI15" s="622"/>
      <c r="BJ15" s="622"/>
      <c r="BK15" s="622"/>
      <c r="BL15" s="622"/>
      <c r="BM15" s="622"/>
      <c r="BN15" s="623"/>
      <c r="BO15" s="659">
        <v>4</v>
      </c>
      <c r="BP15" s="659"/>
      <c r="BQ15" s="659"/>
      <c r="BR15" s="659"/>
      <c r="BS15" s="660" t="s">
        <v>130</v>
      </c>
      <c r="BT15" s="660"/>
      <c r="BU15" s="660"/>
      <c r="BV15" s="660"/>
      <c r="BW15" s="660"/>
      <c r="BX15" s="660"/>
      <c r="BY15" s="660"/>
      <c r="BZ15" s="660"/>
      <c r="CA15" s="660"/>
      <c r="CB15" s="700"/>
      <c r="CD15" s="618" t="s">
        <v>262</v>
      </c>
      <c r="CE15" s="619"/>
      <c r="CF15" s="619"/>
      <c r="CG15" s="619"/>
      <c r="CH15" s="619"/>
      <c r="CI15" s="619"/>
      <c r="CJ15" s="619"/>
      <c r="CK15" s="619"/>
      <c r="CL15" s="619"/>
      <c r="CM15" s="619"/>
      <c r="CN15" s="619"/>
      <c r="CO15" s="619"/>
      <c r="CP15" s="619"/>
      <c r="CQ15" s="620"/>
      <c r="CR15" s="621">
        <v>333001</v>
      </c>
      <c r="CS15" s="622"/>
      <c r="CT15" s="622"/>
      <c r="CU15" s="622"/>
      <c r="CV15" s="622"/>
      <c r="CW15" s="622"/>
      <c r="CX15" s="622"/>
      <c r="CY15" s="623"/>
      <c r="CZ15" s="659">
        <v>7.8</v>
      </c>
      <c r="DA15" s="659"/>
      <c r="DB15" s="659"/>
      <c r="DC15" s="659"/>
      <c r="DD15" s="627">
        <v>5144</v>
      </c>
      <c r="DE15" s="622"/>
      <c r="DF15" s="622"/>
      <c r="DG15" s="622"/>
      <c r="DH15" s="622"/>
      <c r="DI15" s="622"/>
      <c r="DJ15" s="622"/>
      <c r="DK15" s="622"/>
      <c r="DL15" s="622"/>
      <c r="DM15" s="622"/>
      <c r="DN15" s="622"/>
      <c r="DO15" s="622"/>
      <c r="DP15" s="623"/>
      <c r="DQ15" s="627">
        <v>250584</v>
      </c>
      <c r="DR15" s="622"/>
      <c r="DS15" s="622"/>
      <c r="DT15" s="622"/>
      <c r="DU15" s="622"/>
      <c r="DV15" s="622"/>
      <c r="DW15" s="622"/>
      <c r="DX15" s="622"/>
      <c r="DY15" s="622"/>
      <c r="DZ15" s="622"/>
      <c r="EA15" s="622"/>
      <c r="EB15" s="622"/>
      <c r="EC15" s="658"/>
    </row>
    <row r="16" spans="2:143" ht="11.25" customHeight="1" x14ac:dyDescent="0.15">
      <c r="B16" s="618" t="s">
        <v>263</v>
      </c>
      <c r="C16" s="619"/>
      <c r="D16" s="619"/>
      <c r="E16" s="619"/>
      <c r="F16" s="619"/>
      <c r="G16" s="619"/>
      <c r="H16" s="619"/>
      <c r="I16" s="619"/>
      <c r="J16" s="619"/>
      <c r="K16" s="619"/>
      <c r="L16" s="619"/>
      <c r="M16" s="619"/>
      <c r="N16" s="619"/>
      <c r="O16" s="619"/>
      <c r="P16" s="619"/>
      <c r="Q16" s="620"/>
      <c r="R16" s="621">
        <v>7234</v>
      </c>
      <c r="S16" s="622"/>
      <c r="T16" s="622"/>
      <c r="U16" s="622"/>
      <c r="V16" s="622"/>
      <c r="W16" s="622"/>
      <c r="X16" s="622"/>
      <c r="Y16" s="623"/>
      <c r="Z16" s="659">
        <v>0.2</v>
      </c>
      <c r="AA16" s="659"/>
      <c r="AB16" s="659"/>
      <c r="AC16" s="659"/>
      <c r="AD16" s="660">
        <v>7234</v>
      </c>
      <c r="AE16" s="660"/>
      <c r="AF16" s="660"/>
      <c r="AG16" s="660"/>
      <c r="AH16" s="660"/>
      <c r="AI16" s="660"/>
      <c r="AJ16" s="660"/>
      <c r="AK16" s="660"/>
      <c r="AL16" s="624">
        <v>0.2</v>
      </c>
      <c r="AM16" s="625"/>
      <c r="AN16" s="625"/>
      <c r="AO16" s="661"/>
      <c r="AP16" s="618" t="s">
        <v>264</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59" t="s">
        <v>130</v>
      </c>
      <c r="BP16" s="659"/>
      <c r="BQ16" s="659"/>
      <c r="BR16" s="659"/>
      <c r="BS16" s="660" t="s">
        <v>130</v>
      </c>
      <c r="BT16" s="660"/>
      <c r="BU16" s="660"/>
      <c r="BV16" s="660"/>
      <c r="BW16" s="660"/>
      <c r="BX16" s="660"/>
      <c r="BY16" s="660"/>
      <c r="BZ16" s="660"/>
      <c r="CA16" s="660"/>
      <c r="CB16" s="700"/>
      <c r="CD16" s="618" t="s">
        <v>265</v>
      </c>
      <c r="CE16" s="619"/>
      <c r="CF16" s="619"/>
      <c r="CG16" s="619"/>
      <c r="CH16" s="619"/>
      <c r="CI16" s="619"/>
      <c r="CJ16" s="619"/>
      <c r="CK16" s="619"/>
      <c r="CL16" s="619"/>
      <c r="CM16" s="619"/>
      <c r="CN16" s="619"/>
      <c r="CO16" s="619"/>
      <c r="CP16" s="619"/>
      <c r="CQ16" s="620"/>
      <c r="CR16" s="621" t="s">
        <v>130</v>
      </c>
      <c r="CS16" s="622"/>
      <c r="CT16" s="622"/>
      <c r="CU16" s="622"/>
      <c r="CV16" s="622"/>
      <c r="CW16" s="622"/>
      <c r="CX16" s="622"/>
      <c r="CY16" s="623"/>
      <c r="CZ16" s="659" t="s">
        <v>229</v>
      </c>
      <c r="DA16" s="659"/>
      <c r="DB16" s="659"/>
      <c r="DC16" s="659"/>
      <c r="DD16" s="627" t="s">
        <v>130</v>
      </c>
      <c r="DE16" s="622"/>
      <c r="DF16" s="622"/>
      <c r="DG16" s="622"/>
      <c r="DH16" s="622"/>
      <c r="DI16" s="622"/>
      <c r="DJ16" s="622"/>
      <c r="DK16" s="622"/>
      <c r="DL16" s="622"/>
      <c r="DM16" s="622"/>
      <c r="DN16" s="622"/>
      <c r="DO16" s="622"/>
      <c r="DP16" s="623"/>
      <c r="DQ16" s="627" t="s">
        <v>229</v>
      </c>
      <c r="DR16" s="622"/>
      <c r="DS16" s="622"/>
      <c r="DT16" s="622"/>
      <c r="DU16" s="622"/>
      <c r="DV16" s="622"/>
      <c r="DW16" s="622"/>
      <c r="DX16" s="622"/>
      <c r="DY16" s="622"/>
      <c r="DZ16" s="622"/>
      <c r="EA16" s="622"/>
      <c r="EB16" s="622"/>
      <c r="EC16" s="658"/>
    </row>
    <row r="17" spans="2:133" ht="11.25" customHeight="1" x14ac:dyDescent="0.15">
      <c r="B17" s="618" t="s">
        <v>266</v>
      </c>
      <c r="C17" s="619"/>
      <c r="D17" s="619"/>
      <c r="E17" s="619"/>
      <c r="F17" s="619"/>
      <c r="G17" s="619"/>
      <c r="H17" s="619"/>
      <c r="I17" s="619"/>
      <c r="J17" s="619"/>
      <c r="K17" s="619"/>
      <c r="L17" s="619"/>
      <c r="M17" s="619"/>
      <c r="N17" s="619"/>
      <c r="O17" s="619"/>
      <c r="P17" s="619"/>
      <c r="Q17" s="620"/>
      <c r="R17" s="621">
        <v>9171</v>
      </c>
      <c r="S17" s="622"/>
      <c r="T17" s="622"/>
      <c r="U17" s="622"/>
      <c r="V17" s="622"/>
      <c r="W17" s="622"/>
      <c r="X17" s="622"/>
      <c r="Y17" s="623"/>
      <c r="Z17" s="659">
        <v>0.2</v>
      </c>
      <c r="AA17" s="659"/>
      <c r="AB17" s="659"/>
      <c r="AC17" s="659"/>
      <c r="AD17" s="660">
        <v>9171</v>
      </c>
      <c r="AE17" s="660"/>
      <c r="AF17" s="660"/>
      <c r="AG17" s="660"/>
      <c r="AH17" s="660"/>
      <c r="AI17" s="660"/>
      <c r="AJ17" s="660"/>
      <c r="AK17" s="660"/>
      <c r="AL17" s="624">
        <v>0.3</v>
      </c>
      <c r="AM17" s="625"/>
      <c r="AN17" s="625"/>
      <c r="AO17" s="661"/>
      <c r="AP17" s="618" t="s">
        <v>267</v>
      </c>
      <c r="AQ17" s="619"/>
      <c r="AR17" s="619"/>
      <c r="AS17" s="619"/>
      <c r="AT17" s="619"/>
      <c r="AU17" s="619"/>
      <c r="AV17" s="619"/>
      <c r="AW17" s="619"/>
      <c r="AX17" s="619"/>
      <c r="AY17" s="619"/>
      <c r="AZ17" s="619"/>
      <c r="BA17" s="619"/>
      <c r="BB17" s="619"/>
      <c r="BC17" s="619"/>
      <c r="BD17" s="619"/>
      <c r="BE17" s="619"/>
      <c r="BF17" s="620"/>
      <c r="BG17" s="621" t="s">
        <v>229</v>
      </c>
      <c r="BH17" s="622"/>
      <c r="BI17" s="622"/>
      <c r="BJ17" s="622"/>
      <c r="BK17" s="622"/>
      <c r="BL17" s="622"/>
      <c r="BM17" s="622"/>
      <c r="BN17" s="623"/>
      <c r="BO17" s="659" t="s">
        <v>130</v>
      </c>
      <c r="BP17" s="659"/>
      <c r="BQ17" s="659"/>
      <c r="BR17" s="659"/>
      <c r="BS17" s="660" t="s">
        <v>130</v>
      </c>
      <c r="BT17" s="660"/>
      <c r="BU17" s="660"/>
      <c r="BV17" s="660"/>
      <c r="BW17" s="660"/>
      <c r="BX17" s="660"/>
      <c r="BY17" s="660"/>
      <c r="BZ17" s="660"/>
      <c r="CA17" s="660"/>
      <c r="CB17" s="700"/>
      <c r="CD17" s="618" t="s">
        <v>268</v>
      </c>
      <c r="CE17" s="619"/>
      <c r="CF17" s="619"/>
      <c r="CG17" s="619"/>
      <c r="CH17" s="619"/>
      <c r="CI17" s="619"/>
      <c r="CJ17" s="619"/>
      <c r="CK17" s="619"/>
      <c r="CL17" s="619"/>
      <c r="CM17" s="619"/>
      <c r="CN17" s="619"/>
      <c r="CO17" s="619"/>
      <c r="CP17" s="619"/>
      <c r="CQ17" s="620"/>
      <c r="CR17" s="621">
        <v>564399</v>
      </c>
      <c r="CS17" s="622"/>
      <c r="CT17" s="622"/>
      <c r="CU17" s="622"/>
      <c r="CV17" s="622"/>
      <c r="CW17" s="622"/>
      <c r="CX17" s="622"/>
      <c r="CY17" s="623"/>
      <c r="CZ17" s="659">
        <v>13.3</v>
      </c>
      <c r="DA17" s="659"/>
      <c r="DB17" s="659"/>
      <c r="DC17" s="659"/>
      <c r="DD17" s="627" t="s">
        <v>229</v>
      </c>
      <c r="DE17" s="622"/>
      <c r="DF17" s="622"/>
      <c r="DG17" s="622"/>
      <c r="DH17" s="622"/>
      <c r="DI17" s="622"/>
      <c r="DJ17" s="622"/>
      <c r="DK17" s="622"/>
      <c r="DL17" s="622"/>
      <c r="DM17" s="622"/>
      <c r="DN17" s="622"/>
      <c r="DO17" s="622"/>
      <c r="DP17" s="623"/>
      <c r="DQ17" s="627">
        <v>564399</v>
      </c>
      <c r="DR17" s="622"/>
      <c r="DS17" s="622"/>
      <c r="DT17" s="622"/>
      <c r="DU17" s="622"/>
      <c r="DV17" s="622"/>
      <c r="DW17" s="622"/>
      <c r="DX17" s="622"/>
      <c r="DY17" s="622"/>
      <c r="DZ17" s="622"/>
      <c r="EA17" s="622"/>
      <c r="EB17" s="622"/>
      <c r="EC17" s="658"/>
    </row>
    <row r="18" spans="2:133" ht="11.25" customHeight="1" x14ac:dyDescent="0.15">
      <c r="B18" s="618" t="s">
        <v>269</v>
      </c>
      <c r="C18" s="619"/>
      <c r="D18" s="619"/>
      <c r="E18" s="619"/>
      <c r="F18" s="619"/>
      <c r="G18" s="619"/>
      <c r="H18" s="619"/>
      <c r="I18" s="619"/>
      <c r="J18" s="619"/>
      <c r="K18" s="619"/>
      <c r="L18" s="619"/>
      <c r="M18" s="619"/>
      <c r="N18" s="619"/>
      <c r="O18" s="619"/>
      <c r="P18" s="619"/>
      <c r="Q18" s="620"/>
      <c r="R18" s="621">
        <v>2272</v>
      </c>
      <c r="S18" s="622"/>
      <c r="T18" s="622"/>
      <c r="U18" s="622"/>
      <c r="V18" s="622"/>
      <c r="W18" s="622"/>
      <c r="X18" s="622"/>
      <c r="Y18" s="623"/>
      <c r="Z18" s="659">
        <v>0</v>
      </c>
      <c r="AA18" s="659"/>
      <c r="AB18" s="659"/>
      <c r="AC18" s="659"/>
      <c r="AD18" s="660">
        <v>2272</v>
      </c>
      <c r="AE18" s="660"/>
      <c r="AF18" s="660"/>
      <c r="AG18" s="660"/>
      <c r="AH18" s="660"/>
      <c r="AI18" s="660"/>
      <c r="AJ18" s="660"/>
      <c r="AK18" s="660"/>
      <c r="AL18" s="624">
        <v>0.1</v>
      </c>
      <c r="AM18" s="625"/>
      <c r="AN18" s="625"/>
      <c r="AO18" s="661"/>
      <c r="AP18" s="618" t="s">
        <v>270</v>
      </c>
      <c r="AQ18" s="619"/>
      <c r="AR18" s="619"/>
      <c r="AS18" s="619"/>
      <c r="AT18" s="619"/>
      <c r="AU18" s="619"/>
      <c r="AV18" s="619"/>
      <c r="AW18" s="619"/>
      <c r="AX18" s="619"/>
      <c r="AY18" s="619"/>
      <c r="AZ18" s="619"/>
      <c r="BA18" s="619"/>
      <c r="BB18" s="619"/>
      <c r="BC18" s="619"/>
      <c r="BD18" s="619"/>
      <c r="BE18" s="619"/>
      <c r="BF18" s="620"/>
      <c r="BG18" s="621" t="s">
        <v>229</v>
      </c>
      <c r="BH18" s="622"/>
      <c r="BI18" s="622"/>
      <c r="BJ18" s="622"/>
      <c r="BK18" s="622"/>
      <c r="BL18" s="622"/>
      <c r="BM18" s="622"/>
      <c r="BN18" s="623"/>
      <c r="BO18" s="659" t="s">
        <v>229</v>
      </c>
      <c r="BP18" s="659"/>
      <c r="BQ18" s="659"/>
      <c r="BR18" s="659"/>
      <c r="BS18" s="660" t="s">
        <v>130</v>
      </c>
      <c r="BT18" s="660"/>
      <c r="BU18" s="660"/>
      <c r="BV18" s="660"/>
      <c r="BW18" s="660"/>
      <c r="BX18" s="660"/>
      <c r="BY18" s="660"/>
      <c r="BZ18" s="660"/>
      <c r="CA18" s="660"/>
      <c r="CB18" s="700"/>
      <c r="CD18" s="618" t="s">
        <v>271</v>
      </c>
      <c r="CE18" s="619"/>
      <c r="CF18" s="619"/>
      <c r="CG18" s="619"/>
      <c r="CH18" s="619"/>
      <c r="CI18" s="619"/>
      <c r="CJ18" s="619"/>
      <c r="CK18" s="619"/>
      <c r="CL18" s="619"/>
      <c r="CM18" s="619"/>
      <c r="CN18" s="619"/>
      <c r="CO18" s="619"/>
      <c r="CP18" s="619"/>
      <c r="CQ18" s="620"/>
      <c r="CR18" s="621" t="s">
        <v>130</v>
      </c>
      <c r="CS18" s="622"/>
      <c r="CT18" s="622"/>
      <c r="CU18" s="622"/>
      <c r="CV18" s="622"/>
      <c r="CW18" s="622"/>
      <c r="CX18" s="622"/>
      <c r="CY18" s="623"/>
      <c r="CZ18" s="659" t="s">
        <v>130</v>
      </c>
      <c r="DA18" s="659"/>
      <c r="DB18" s="659"/>
      <c r="DC18" s="659"/>
      <c r="DD18" s="627" t="s">
        <v>229</v>
      </c>
      <c r="DE18" s="622"/>
      <c r="DF18" s="622"/>
      <c r="DG18" s="622"/>
      <c r="DH18" s="622"/>
      <c r="DI18" s="622"/>
      <c r="DJ18" s="622"/>
      <c r="DK18" s="622"/>
      <c r="DL18" s="622"/>
      <c r="DM18" s="622"/>
      <c r="DN18" s="622"/>
      <c r="DO18" s="622"/>
      <c r="DP18" s="623"/>
      <c r="DQ18" s="627" t="s">
        <v>130</v>
      </c>
      <c r="DR18" s="622"/>
      <c r="DS18" s="622"/>
      <c r="DT18" s="622"/>
      <c r="DU18" s="622"/>
      <c r="DV18" s="622"/>
      <c r="DW18" s="622"/>
      <c r="DX18" s="622"/>
      <c r="DY18" s="622"/>
      <c r="DZ18" s="622"/>
      <c r="EA18" s="622"/>
      <c r="EB18" s="622"/>
      <c r="EC18" s="658"/>
    </row>
    <row r="19" spans="2:133" ht="11.25" customHeight="1" x14ac:dyDescent="0.15">
      <c r="B19" s="618" t="s">
        <v>272</v>
      </c>
      <c r="C19" s="619"/>
      <c r="D19" s="619"/>
      <c r="E19" s="619"/>
      <c r="F19" s="619"/>
      <c r="G19" s="619"/>
      <c r="H19" s="619"/>
      <c r="I19" s="619"/>
      <c r="J19" s="619"/>
      <c r="K19" s="619"/>
      <c r="L19" s="619"/>
      <c r="M19" s="619"/>
      <c r="N19" s="619"/>
      <c r="O19" s="619"/>
      <c r="P19" s="619"/>
      <c r="Q19" s="620"/>
      <c r="R19" s="621">
        <v>1362</v>
      </c>
      <c r="S19" s="622"/>
      <c r="T19" s="622"/>
      <c r="U19" s="622"/>
      <c r="V19" s="622"/>
      <c r="W19" s="622"/>
      <c r="X19" s="622"/>
      <c r="Y19" s="623"/>
      <c r="Z19" s="659">
        <v>0</v>
      </c>
      <c r="AA19" s="659"/>
      <c r="AB19" s="659"/>
      <c r="AC19" s="659"/>
      <c r="AD19" s="660">
        <v>1362</v>
      </c>
      <c r="AE19" s="660"/>
      <c r="AF19" s="660"/>
      <c r="AG19" s="660"/>
      <c r="AH19" s="660"/>
      <c r="AI19" s="660"/>
      <c r="AJ19" s="660"/>
      <c r="AK19" s="660"/>
      <c r="AL19" s="624">
        <v>0</v>
      </c>
      <c r="AM19" s="625"/>
      <c r="AN19" s="625"/>
      <c r="AO19" s="661"/>
      <c r="AP19" s="618" t="s">
        <v>273</v>
      </c>
      <c r="AQ19" s="619"/>
      <c r="AR19" s="619"/>
      <c r="AS19" s="619"/>
      <c r="AT19" s="619"/>
      <c r="AU19" s="619"/>
      <c r="AV19" s="619"/>
      <c r="AW19" s="619"/>
      <c r="AX19" s="619"/>
      <c r="AY19" s="619"/>
      <c r="AZ19" s="619"/>
      <c r="BA19" s="619"/>
      <c r="BB19" s="619"/>
      <c r="BC19" s="619"/>
      <c r="BD19" s="619"/>
      <c r="BE19" s="619"/>
      <c r="BF19" s="620"/>
      <c r="BG19" s="621">
        <v>3367</v>
      </c>
      <c r="BH19" s="622"/>
      <c r="BI19" s="622"/>
      <c r="BJ19" s="622"/>
      <c r="BK19" s="622"/>
      <c r="BL19" s="622"/>
      <c r="BM19" s="622"/>
      <c r="BN19" s="623"/>
      <c r="BO19" s="659">
        <v>0.5</v>
      </c>
      <c r="BP19" s="659"/>
      <c r="BQ19" s="659"/>
      <c r="BR19" s="659"/>
      <c r="BS19" s="660" t="s">
        <v>130</v>
      </c>
      <c r="BT19" s="660"/>
      <c r="BU19" s="660"/>
      <c r="BV19" s="660"/>
      <c r="BW19" s="660"/>
      <c r="BX19" s="660"/>
      <c r="BY19" s="660"/>
      <c r="BZ19" s="660"/>
      <c r="CA19" s="660"/>
      <c r="CB19" s="700"/>
      <c r="CD19" s="618" t="s">
        <v>274</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59" t="s">
        <v>229</v>
      </c>
      <c r="DA19" s="659"/>
      <c r="DB19" s="659"/>
      <c r="DC19" s="659"/>
      <c r="DD19" s="627" t="s">
        <v>229</v>
      </c>
      <c r="DE19" s="622"/>
      <c r="DF19" s="622"/>
      <c r="DG19" s="622"/>
      <c r="DH19" s="622"/>
      <c r="DI19" s="622"/>
      <c r="DJ19" s="622"/>
      <c r="DK19" s="622"/>
      <c r="DL19" s="622"/>
      <c r="DM19" s="622"/>
      <c r="DN19" s="622"/>
      <c r="DO19" s="622"/>
      <c r="DP19" s="623"/>
      <c r="DQ19" s="627" t="s">
        <v>130</v>
      </c>
      <c r="DR19" s="622"/>
      <c r="DS19" s="622"/>
      <c r="DT19" s="622"/>
      <c r="DU19" s="622"/>
      <c r="DV19" s="622"/>
      <c r="DW19" s="622"/>
      <c r="DX19" s="622"/>
      <c r="DY19" s="622"/>
      <c r="DZ19" s="622"/>
      <c r="EA19" s="622"/>
      <c r="EB19" s="622"/>
      <c r="EC19" s="658"/>
    </row>
    <row r="20" spans="2:133" ht="11.25" customHeight="1" x14ac:dyDescent="0.15">
      <c r="B20" s="688" t="s">
        <v>275</v>
      </c>
      <c r="C20" s="689"/>
      <c r="D20" s="689"/>
      <c r="E20" s="689"/>
      <c r="F20" s="689"/>
      <c r="G20" s="689"/>
      <c r="H20" s="689"/>
      <c r="I20" s="689"/>
      <c r="J20" s="689"/>
      <c r="K20" s="689"/>
      <c r="L20" s="689"/>
      <c r="M20" s="689"/>
      <c r="N20" s="689"/>
      <c r="O20" s="689"/>
      <c r="P20" s="689"/>
      <c r="Q20" s="690"/>
      <c r="R20" s="621">
        <v>910</v>
      </c>
      <c r="S20" s="622"/>
      <c r="T20" s="622"/>
      <c r="U20" s="622"/>
      <c r="V20" s="622"/>
      <c r="W20" s="622"/>
      <c r="X20" s="622"/>
      <c r="Y20" s="623"/>
      <c r="Z20" s="659">
        <v>0</v>
      </c>
      <c r="AA20" s="659"/>
      <c r="AB20" s="659"/>
      <c r="AC20" s="659"/>
      <c r="AD20" s="660">
        <v>910</v>
      </c>
      <c r="AE20" s="660"/>
      <c r="AF20" s="660"/>
      <c r="AG20" s="660"/>
      <c r="AH20" s="660"/>
      <c r="AI20" s="660"/>
      <c r="AJ20" s="660"/>
      <c r="AK20" s="660"/>
      <c r="AL20" s="624">
        <v>0</v>
      </c>
      <c r="AM20" s="625"/>
      <c r="AN20" s="625"/>
      <c r="AO20" s="661"/>
      <c r="AP20" s="618" t="s">
        <v>276</v>
      </c>
      <c r="AQ20" s="619"/>
      <c r="AR20" s="619"/>
      <c r="AS20" s="619"/>
      <c r="AT20" s="619"/>
      <c r="AU20" s="619"/>
      <c r="AV20" s="619"/>
      <c r="AW20" s="619"/>
      <c r="AX20" s="619"/>
      <c r="AY20" s="619"/>
      <c r="AZ20" s="619"/>
      <c r="BA20" s="619"/>
      <c r="BB20" s="619"/>
      <c r="BC20" s="619"/>
      <c r="BD20" s="619"/>
      <c r="BE20" s="619"/>
      <c r="BF20" s="620"/>
      <c r="BG20" s="621">
        <v>3367</v>
      </c>
      <c r="BH20" s="622"/>
      <c r="BI20" s="622"/>
      <c r="BJ20" s="622"/>
      <c r="BK20" s="622"/>
      <c r="BL20" s="622"/>
      <c r="BM20" s="622"/>
      <c r="BN20" s="623"/>
      <c r="BO20" s="659">
        <v>0.5</v>
      </c>
      <c r="BP20" s="659"/>
      <c r="BQ20" s="659"/>
      <c r="BR20" s="659"/>
      <c r="BS20" s="660" t="s">
        <v>130</v>
      </c>
      <c r="BT20" s="660"/>
      <c r="BU20" s="660"/>
      <c r="BV20" s="660"/>
      <c r="BW20" s="660"/>
      <c r="BX20" s="660"/>
      <c r="BY20" s="660"/>
      <c r="BZ20" s="660"/>
      <c r="CA20" s="660"/>
      <c r="CB20" s="700"/>
      <c r="CD20" s="618" t="s">
        <v>277</v>
      </c>
      <c r="CE20" s="619"/>
      <c r="CF20" s="619"/>
      <c r="CG20" s="619"/>
      <c r="CH20" s="619"/>
      <c r="CI20" s="619"/>
      <c r="CJ20" s="619"/>
      <c r="CK20" s="619"/>
      <c r="CL20" s="619"/>
      <c r="CM20" s="619"/>
      <c r="CN20" s="619"/>
      <c r="CO20" s="619"/>
      <c r="CP20" s="619"/>
      <c r="CQ20" s="620"/>
      <c r="CR20" s="621">
        <v>4255357</v>
      </c>
      <c r="CS20" s="622"/>
      <c r="CT20" s="622"/>
      <c r="CU20" s="622"/>
      <c r="CV20" s="622"/>
      <c r="CW20" s="622"/>
      <c r="CX20" s="622"/>
      <c r="CY20" s="623"/>
      <c r="CZ20" s="659">
        <v>100</v>
      </c>
      <c r="DA20" s="659"/>
      <c r="DB20" s="659"/>
      <c r="DC20" s="659"/>
      <c r="DD20" s="627">
        <v>370279</v>
      </c>
      <c r="DE20" s="622"/>
      <c r="DF20" s="622"/>
      <c r="DG20" s="622"/>
      <c r="DH20" s="622"/>
      <c r="DI20" s="622"/>
      <c r="DJ20" s="622"/>
      <c r="DK20" s="622"/>
      <c r="DL20" s="622"/>
      <c r="DM20" s="622"/>
      <c r="DN20" s="622"/>
      <c r="DO20" s="622"/>
      <c r="DP20" s="623"/>
      <c r="DQ20" s="627">
        <v>3362350</v>
      </c>
      <c r="DR20" s="622"/>
      <c r="DS20" s="622"/>
      <c r="DT20" s="622"/>
      <c r="DU20" s="622"/>
      <c r="DV20" s="622"/>
      <c r="DW20" s="622"/>
      <c r="DX20" s="622"/>
      <c r="DY20" s="622"/>
      <c r="DZ20" s="622"/>
      <c r="EA20" s="622"/>
      <c r="EB20" s="622"/>
      <c r="EC20" s="658"/>
    </row>
    <row r="21" spans="2:133" ht="11.25" customHeight="1" x14ac:dyDescent="0.15">
      <c r="B21" s="618" t="s">
        <v>278</v>
      </c>
      <c r="C21" s="619"/>
      <c r="D21" s="619"/>
      <c r="E21" s="619"/>
      <c r="F21" s="619"/>
      <c r="G21" s="619"/>
      <c r="H21" s="619"/>
      <c r="I21" s="619"/>
      <c r="J21" s="619"/>
      <c r="K21" s="619"/>
      <c r="L21" s="619"/>
      <c r="M21" s="619"/>
      <c r="N21" s="619"/>
      <c r="O21" s="619"/>
      <c r="P21" s="619"/>
      <c r="Q21" s="620"/>
      <c r="R21" s="621">
        <v>2311549</v>
      </c>
      <c r="S21" s="622"/>
      <c r="T21" s="622"/>
      <c r="U21" s="622"/>
      <c r="V21" s="622"/>
      <c r="W21" s="622"/>
      <c r="X21" s="622"/>
      <c r="Y21" s="623"/>
      <c r="Z21" s="659">
        <v>50</v>
      </c>
      <c r="AA21" s="659"/>
      <c r="AB21" s="659"/>
      <c r="AC21" s="659"/>
      <c r="AD21" s="660">
        <v>2161352</v>
      </c>
      <c r="AE21" s="660"/>
      <c r="AF21" s="660"/>
      <c r="AG21" s="660"/>
      <c r="AH21" s="660"/>
      <c r="AI21" s="660"/>
      <c r="AJ21" s="660"/>
      <c r="AK21" s="660"/>
      <c r="AL21" s="624">
        <v>70.900000000000006</v>
      </c>
      <c r="AM21" s="625"/>
      <c r="AN21" s="625"/>
      <c r="AO21" s="661"/>
      <c r="AP21" s="618" t="s">
        <v>279</v>
      </c>
      <c r="AQ21" s="698"/>
      <c r="AR21" s="698"/>
      <c r="AS21" s="698"/>
      <c r="AT21" s="698"/>
      <c r="AU21" s="698"/>
      <c r="AV21" s="698"/>
      <c r="AW21" s="698"/>
      <c r="AX21" s="698"/>
      <c r="AY21" s="698"/>
      <c r="AZ21" s="698"/>
      <c r="BA21" s="698"/>
      <c r="BB21" s="698"/>
      <c r="BC21" s="698"/>
      <c r="BD21" s="698"/>
      <c r="BE21" s="698"/>
      <c r="BF21" s="699"/>
      <c r="BG21" s="621">
        <v>3367</v>
      </c>
      <c r="BH21" s="622"/>
      <c r="BI21" s="622"/>
      <c r="BJ21" s="622"/>
      <c r="BK21" s="622"/>
      <c r="BL21" s="622"/>
      <c r="BM21" s="622"/>
      <c r="BN21" s="623"/>
      <c r="BO21" s="659">
        <v>0.5</v>
      </c>
      <c r="BP21" s="659"/>
      <c r="BQ21" s="659"/>
      <c r="BR21" s="659"/>
      <c r="BS21" s="660" t="s">
        <v>130</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280</v>
      </c>
      <c r="C22" s="619"/>
      <c r="D22" s="619"/>
      <c r="E22" s="619"/>
      <c r="F22" s="619"/>
      <c r="G22" s="619"/>
      <c r="H22" s="619"/>
      <c r="I22" s="619"/>
      <c r="J22" s="619"/>
      <c r="K22" s="619"/>
      <c r="L22" s="619"/>
      <c r="M22" s="619"/>
      <c r="N22" s="619"/>
      <c r="O22" s="619"/>
      <c r="P22" s="619"/>
      <c r="Q22" s="620"/>
      <c r="R22" s="621">
        <v>2161352</v>
      </c>
      <c r="S22" s="622"/>
      <c r="T22" s="622"/>
      <c r="U22" s="622"/>
      <c r="V22" s="622"/>
      <c r="W22" s="622"/>
      <c r="X22" s="622"/>
      <c r="Y22" s="623"/>
      <c r="Z22" s="659">
        <v>46.8</v>
      </c>
      <c r="AA22" s="659"/>
      <c r="AB22" s="659"/>
      <c r="AC22" s="659"/>
      <c r="AD22" s="660">
        <v>2161352</v>
      </c>
      <c r="AE22" s="660"/>
      <c r="AF22" s="660"/>
      <c r="AG22" s="660"/>
      <c r="AH22" s="660"/>
      <c r="AI22" s="660"/>
      <c r="AJ22" s="660"/>
      <c r="AK22" s="660"/>
      <c r="AL22" s="624">
        <v>70.900000000000006</v>
      </c>
      <c r="AM22" s="625"/>
      <c r="AN22" s="625"/>
      <c r="AO22" s="661"/>
      <c r="AP22" s="618" t="s">
        <v>281</v>
      </c>
      <c r="AQ22" s="698"/>
      <c r="AR22" s="698"/>
      <c r="AS22" s="698"/>
      <c r="AT22" s="698"/>
      <c r="AU22" s="698"/>
      <c r="AV22" s="698"/>
      <c r="AW22" s="698"/>
      <c r="AX22" s="698"/>
      <c r="AY22" s="698"/>
      <c r="AZ22" s="698"/>
      <c r="BA22" s="698"/>
      <c r="BB22" s="698"/>
      <c r="BC22" s="698"/>
      <c r="BD22" s="698"/>
      <c r="BE22" s="698"/>
      <c r="BF22" s="699"/>
      <c r="BG22" s="621" t="s">
        <v>130</v>
      </c>
      <c r="BH22" s="622"/>
      <c r="BI22" s="622"/>
      <c r="BJ22" s="622"/>
      <c r="BK22" s="622"/>
      <c r="BL22" s="622"/>
      <c r="BM22" s="622"/>
      <c r="BN22" s="623"/>
      <c r="BO22" s="659" t="s">
        <v>229</v>
      </c>
      <c r="BP22" s="659"/>
      <c r="BQ22" s="659"/>
      <c r="BR22" s="659"/>
      <c r="BS22" s="660" t="s">
        <v>130</v>
      </c>
      <c r="BT22" s="660"/>
      <c r="BU22" s="660"/>
      <c r="BV22" s="660"/>
      <c r="BW22" s="660"/>
      <c r="BX22" s="660"/>
      <c r="BY22" s="660"/>
      <c r="BZ22" s="660"/>
      <c r="CA22" s="660"/>
      <c r="CB22" s="700"/>
      <c r="CD22" s="673" t="s">
        <v>282</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283</v>
      </c>
      <c r="C23" s="619"/>
      <c r="D23" s="619"/>
      <c r="E23" s="619"/>
      <c r="F23" s="619"/>
      <c r="G23" s="619"/>
      <c r="H23" s="619"/>
      <c r="I23" s="619"/>
      <c r="J23" s="619"/>
      <c r="K23" s="619"/>
      <c r="L23" s="619"/>
      <c r="M23" s="619"/>
      <c r="N23" s="619"/>
      <c r="O23" s="619"/>
      <c r="P23" s="619"/>
      <c r="Q23" s="620"/>
      <c r="R23" s="621">
        <v>149517</v>
      </c>
      <c r="S23" s="622"/>
      <c r="T23" s="622"/>
      <c r="U23" s="622"/>
      <c r="V23" s="622"/>
      <c r="W23" s="622"/>
      <c r="X23" s="622"/>
      <c r="Y23" s="623"/>
      <c r="Z23" s="659">
        <v>3.2</v>
      </c>
      <c r="AA23" s="659"/>
      <c r="AB23" s="659"/>
      <c r="AC23" s="659"/>
      <c r="AD23" s="660" t="s">
        <v>229</v>
      </c>
      <c r="AE23" s="660"/>
      <c r="AF23" s="660"/>
      <c r="AG23" s="660"/>
      <c r="AH23" s="660"/>
      <c r="AI23" s="660"/>
      <c r="AJ23" s="660"/>
      <c r="AK23" s="660"/>
      <c r="AL23" s="624" t="s">
        <v>229</v>
      </c>
      <c r="AM23" s="625"/>
      <c r="AN23" s="625"/>
      <c r="AO23" s="661"/>
      <c r="AP23" s="618" t="s">
        <v>284</v>
      </c>
      <c r="AQ23" s="698"/>
      <c r="AR23" s="698"/>
      <c r="AS23" s="698"/>
      <c r="AT23" s="698"/>
      <c r="AU23" s="698"/>
      <c r="AV23" s="698"/>
      <c r="AW23" s="698"/>
      <c r="AX23" s="698"/>
      <c r="AY23" s="698"/>
      <c r="AZ23" s="698"/>
      <c r="BA23" s="698"/>
      <c r="BB23" s="698"/>
      <c r="BC23" s="698"/>
      <c r="BD23" s="698"/>
      <c r="BE23" s="698"/>
      <c r="BF23" s="699"/>
      <c r="BG23" s="621" t="s">
        <v>130</v>
      </c>
      <c r="BH23" s="622"/>
      <c r="BI23" s="622"/>
      <c r="BJ23" s="622"/>
      <c r="BK23" s="622"/>
      <c r="BL23" s="622"/>
      <c r="BM23" s="622"/>
      <c r="BN23" s="623"/>
      <c r="BO23" s="659" t="s">
        <v>130</v>
      </c>
      <c r="BP23" s="659"/>
      <c r="BQ23" s="659"/>
      <c r="BR23" s="659"/>
      <c r="BS23" s="660" t="s">
        <v>130</v>
      </c>
      <c r="BT23" s="660"/>
      <c r="BU23" s="660"/>
      <c r="BV23" s="660"/>
      <c r="BW23" s="660"/>
      <c r="BX23" s="660"/>
      <c r="BY23" s="660"/>
      <c r="BZ23" s="660"/>
      <c r="CA23" s="660"/>
      <c r="CB23" s="700"/>
      <c r="CD23" s="673" t="s">
        <v>223</v>
      </c>
      <c r="CE23" s="674"/>
      <c r="CF23" s="674"/>
      <c r="CG23" s="674"/>
      <c r="CH23" s="674"/>
      <c r="CI23" s="674"/>
      <c r="CJ23" s="674"/>
      <c r="CK23" s="674"/>
      <c r="CL23" s="674"/>
      <c r="CM23" s="674"/>
      <c r="CN23" s="674"/>
      <c r="CO23" s="674"/>
      <c r="CP23" s="674"/>
      <c r="CQ23" s="675"/>
      <c r="CR23" s="673" t="s">
        <v>285</v>
      </c>
      <c r="CS23" s="674"/>
      <c r="CT23" s="674"/>
      <c r="CU23" s="674"/>
      <c r="CV23" s="674"/>
      <c r="CW23" s="674"/>
      <c r="CX23" s="674"/>
      <c r="CY23" s="675"/>
      <c r="CZ23" s="673" t="s">
        <v>286</v>
      </c>
      <c r="DA23" s="674"/>
      <c r="DB23" s="674"/>
      <c r="DC23" s="675"/>
      <c r="DD23" s="673" t="s">
        <v>287</v>
      </c>
      <c r="DE23" s="674"/>
      <c r="DF23" s="674"/>
      <c r="DG23" s="674"/>
      <c r="DH23" s="674"/>
      <c r="DI23" s="674"/>
      <c r="DJ23" s="674"/>
      <c r="DK23" s="675"/>
      <c r="DL23" s="711" t="s">
        <v>288</v>
      </c>
      <c r="DM23" s="712"/>
      <c r="DN23" s="712"/>
      <c r="DO23" s="712"/>
      <c r="DP23" s="712"/>
      <c r="DQ23" s="712"/>
      <c r="DR23" s="712"/>
      <c r="DS23" s="712"/>
      <c r="DT23" s="712"/>
      <c r="DU23" s="712"/>
      <c r="DV23" s="713"/>
      <c r="DW23" s="673" t="s">
        <v>289</v>
      </c>
      <c r="DX23" s="674"/>
      <c r="DY23" s="674"/>
      <c r="DZ23" s="674"/>
      <c r="EA23" s="674"/>
      <c r="EB23" s="674"/>
      <c r="EC23" s="675"/>
    </row>
    <row r="24" spans="2:133" ht="11.25" customHeight="1" x14ac:dyDescent="0.15">
      <c r="B24" s="618" t="s">
        <v>290</v>
      </c>
      <c r="C24" s="619"/>
      <c r="D24" s="619"/>
      <c r="E24" s="619"/>
      <c r="F24" s="619"/>
      <c r="G24" s="619"/>
      <c r="H24" s="619"/>
      <c r="I24" s="619"/>
      <c r="J24" s="619"/>
      <c r="K24" s="619"/>
      <c r="L24" s="619"/>
      <c r="M24" s="619"/>
      <c r="N24" s="619"/>
      <c r="O24" s="619"/>
      <c r="P24" s="619"/>
      <c r="Q24" s="620"/>
      <c r="R24" s="621">
        <v>680</v>
      </c>
      <c r="S24" s="622"/>
      <c r="T24" s="622"/>
      <c r="U24" s="622"/>
      <c r="V24" s="622"/>
      <c r="W24" s="622"/>
      <c r="X24" s="622"/>
      <c r="Y24" s="623"/>
      <c r="Z24" s="659">
        <v>0</v>
      </c>
      <c r="AA24" s="659"/>
      <c r="AB24" s="659"/>
      <c r="AC24" s="659"/>
      <c r="AD24" s="660" t="s">
        <v>229</v>
      </c>
      <c r="AE24" s="660"/>
      <c r="AF24" s="660"/>
      <c r="AG24" s="660"/>
      <c r="AH24" s="660"/>
      <c r="AI24" s="660"/>
      <c r="AJ24" s="660"/>
      <c r="AK24" s="660"/>
      <c r="AL24" s="624" t="s">
        <v>229</v>
      </c>
      <c r="AM24" s="625"/>
      <c r="AN24" s="625"/>
      <c r="AO24" s="661"/>
      <c r="AP24" s="618" t="s">
        <v>291</v>
      </c>
      <c r="AQ24" s="698"/>
      <c r="AR24" s="698"/>
      <c r="AS24" s="698"/>
      <c r="AT24" s="698"/>
      <c r="AU24" s="698"/>
      <c r="AV24" s="698"/>
      <c r="AW24" s="698"/>
      <c r="AX24" s="698"/>
      <c r="AY24" s="698"/>
      <c r="AZ24" s="698"/>
      <c r="BA24" s="698"/>
      <c r="BB24" s="698"/>
      <c r="BC24" s="698"/>
      <c r="BD24" s="698"/>
      <c r="BE24" s="698"/>
      <c r="BF24" s="699"/>
      <c r="BG24" s="621" t="s">
        <v>130</v>
      </c>
      <c r="BH24" s="622"/>
      <c r="BI24" s="622"/>
      <c r="BJ24" s="622"/>
      <c r="BK24" s="622"/>
      <c r="BL24" s="622"/>
      <c r="BM24" s="622"/>
      <c r="BN24" s="623"/>
      <c r="BO24" s="659" t="s">
        <v>229</v>
      </c>
      <c r="BP24" s="659"/>
      <c r="BQ24" s="659"/>
      <c r="BR24" s="659"/>
      <c r="BS24" s="660" t="s">
        <v>229</v>
      </c>
      <c r="BT24" s="660"/>
      <c r="BU24" s="660"/>
      <c r="BV24" s="660"/>
      <c r="BW24" s="660"/>
      <c r="BX24" s="660"/>
      <c r="BY24" s="660"/>
      <c r="BZ24" s="660"/>
      <c r="CA24" s="660"/>
      <c r="CB24" s="700"/>
      <c r="CD24" s="679" t="s">
        <v>292</v>
      </c>
      <c r="CE24" s="680"/>
      <c r="CF24" s="680"/>
      <c r="CG24" s="680"/>
      <c r="CH24" s="680"/>
      <c r="CI24" s="680"/>
      <c r="CJ24" s="680"/>
      <c r="CK24" s="680"/>
      <c r="CL24" s="680"/>
      <c r="CM24" s="680"/>
      <c r="CN24" s="680"/>
      <c r="CO24" s="680"/>
      <c r="CP24" s="680"/>
      <c r="CQ24" s="681"/>
      <c r="CR24" s="676">
        <v>1476347</v>
      </c>
      <c r="CS24" s="677"/>
      <c r="CT24" s="677"/>
      <c r="CU24" s="677"/>
      <c r="CV24" s="677"/>
      <c r="CW24" s="677"/>
      <c r="CX24" s="677"/>
      <c r="CY24" s="702"/>
      <c r="CZ24" s="703">
        <v>34.700000000000003</v>
      </c>
      <c r="DA24" s="685"/>
      <c r="DB24" s="685"/>
      <c r="DC24" s="705"/>
      <c r="DD24" s="701">
        <v>1302329</v>
      </c>
      <c r="DE24" s="677"/>
      <c r="DF24" s="677"/>
      <c r="DG24" s="677"/>
      <c r="DH24" s="677"/>
      <c r="DI24" s="677"/>
      <c r="DJ24" s="677"/>
      <c r="DK24" s="702"/>
      <c r="DL24" s="701">
        <v>1300068</v>
      </c>
      <c r="DM24" s="677"/>
      <c r="DN24" s="677"/>
      <c r="DO24" s="677"/>
      <c r="DP24" s="677"/>
      <c r="DQ24" s="677"/>
      <c r="DR24" s="677"/>
      <c r="DS24" s="677"/>
      <c r="DT24" s="677"/>
      <c r="DU24" s="677"/>
      <c r="DV24" s="702"/>
      <c r="DW24" s="703">
        <v>42.2</v>
      </c>
      <c r="DX24" s="685"/>
      <c r="DY24" s="685"/>
      <c r="DZ24" s="685"/>
      <c r="EA24" s="685"/>
      <c r="EB24" s="685"/>
      <c r="EC24" s="704"/>
    </row>
    <row r="25" spans="2:133" ht="11.25" customHeight="1" x14ac:dyDescent="0.15">
      <c r="B25" s="618" t="s">
        <v>293</v>
      </c>
      <c r="C25" s="619"/>
      <c r="D25" s="619"/>
      <c r="E25" s="619"/>
      <c r="F25" s="619"/>
      <c r="G25" s="619"/>
      <c r="H25" s="619"/>
      <c r="I25" s="619"/>
      <c r="J25" s="619"/>
      <c r="K25" s="619"/>
      <c r="L25" s="619"/>
      <c r="M25" s="619"/>
      <c r="N25" s="619"/>
      <c r="O25" s="619"/>
      <c r="P25" s="619"/>
      <c r="Q25" s="620"/>
      <c r="R25" s="621">
        <v>3187223</v>
      </c>
      <c r="S25" s="622"/>
      <c r="T25" s="622"/>
      <c r="U25" s="622"/>
      <c r="V25" s="622"/>
      <c r="W25" s="622"/>
      <c r="X25" s="622"/>
      <c r="Y25" s="623"/>
      <c r="Z25" s="659">
        <v>69</v>
      </c>
      <c r="AA25" s="659"/>
      <c r="AB25" s="659"/>
      <c r="AC25" s="659"/>
      <c r="AD25" s="660">
        <v>3037026</v>
      </c>
      <c r="AE25" s="660"/>
      <c r="AF25" s="660"/>
      <c r="AG25" s="660"/>
      <c r="AH25" s="660"/>
      <c r="AI25" s="660"/>
      <c r="AJ25" s="660"/>
      <c r="AK25" s="660"/>
      <c r="AL25" s="624">
        <v>99.6</v>
      </c>
      <c r="AM25" s="625"/>
      <c r="AN25" s="625"/>
      <c r="AO25" s="661"/>
      <c r="AP25" s="618" t="s">
        <v>294</v>
      </c>
      <c r="AQ25" s="698"/>
      <c r="AR25" s="698"/>
      <c r="AS25" s="698"/>
      <c r="AT25" s="698"/>
      <c r="AU25" s="698"/>
      <c r="AV25" s="698"/>
      <c r="AW25" s="698"/>
      <c r="AX25" s="698"/>
      <c r="AY25" s="698"/>
      <c r="AZ25" s="698"/>
      <c r="BA25" s="698"/>
      <c r="BB25" s="698"/>
      <c r="BC25" s="698"/>
      <c r="BD25" s="698"/>
      <c r="BE25" s="698"/>
      <c r="BF25" s="699"/>
      <c r="BG25" s="621" t="s">
        <v>130</v>
      </c>
      <c r="BH25" s="622"/>
      <c r="BI25" s="622"/>
      <c r="BJ25" s="622"/>
      <c r="BK25" s="622"/>
      <c r="BL25" s="622"/>
      <c r="BM25" s="622"/>
      <c r="BN25" s="623"/>
      <c r="BO25" s="659" t="s">
        <v>130</v>
      </c>
      <c r="BP25" s="659"/>
      <c r="BQ25" s="659"/>
      <c r="BR25" s="659"/>
      <c r="BS25" s="660" t="s">
        <v>229</v>
      </c>
      <c r="BT25" s="660"/>
      <c r="BU25" s="660"/>
      <c r="BV25" s="660"/>
      <c r="BW25" s="660"/>
      <c r="BX25" s="660"/>
      <c r="BY25" s="660"/>
      <c r="BZ25" s="660"/>
      <c r="CA25" s="660"/>
      <c r="CB25" s="700"/>
      <c r="CD25" s="618" t="s">
        <v>295</v>
      </c>
      <c r="CE25" s="619"/>
      <c r="CF25" s="619"/>
      <c r="CG25" s="619"/>
      <c r="CH25" s="619"/>
      <c r="CI25" s="619"/>
      <c r="CJ25" s="619"/>
      <c r="CK25" s="619"/>
      <c r="CL25" s="619"/>
      <c r="CM25" s="619"/>
      <c r="CN25" s="619"/>
      <c r="CO25" s="619"/>
      <c r="CP25" s="619"/>
      <c r="CQ25" s="620"/>
      <c r="CR25" s="621">
        <v>694742</v>
      </c>
      <c r="CS25" s="634"/>
      <c r="CT25" s="634"/>
      <c r="CU25" s="634"/>
      <c r="CV25" s="634"/>
      <c r="CW25" s="634"/>
      <c r="CX25" s="634"/>
      <c r="CY25" s="635"/>
      <c r="CZ25" s="624">
        <v>16.3</v>
      </c>
      <c r="DA25" s="636"/>
      <c r="DB25" s="636"/>
      <c r="DC25" s="637"/>
      <c r="DD25" s="627">
        <v>681096</v>
      </c>
      <c r="DE25" s="634"/>
      <c r="DF25" s="634"/>
      <c r="DG25" s="634"/>
      <c r="DH25" s="634"/>
      <c r="DI25" s="634"/>
      <c r="DJ25" s="634"/>
      <c r="DK25" s="635"/>
      <c r="DL25" s="627">
        <v>679921</v>
      </c>
      <c r="DM25" s="634"/>
      <c r="DN25" s="634"/>
      <c r="DO25" s="634"/>
      <c r="DP25" s="634"/>
      <c r="DQ25" s="634"/>
      <c r="DR25" s="634"/>
      <c r="DS25" s="634"/>
      <c r="DT25" s="634"/>
      <c r="DU25" s="634"/>
      <c r="DV25" s="635"/>
      <c r="DW25" s="624">
        <v>22.1</v>
      </c>
      <c r="DX25" s="636"/>
      <c r="DY25" s="636"/>
      <c r="DZ25" s="636"/>
      <c r="EA25" s="636"/>
      <c r="EB25" s="636"/>
      <c r="EC25" s="648"/>
    </row>
    <row r="26" spans="2:133" ht="11.25" customHeight="1" x14ac:dyDescent="0.15">
      <c r="B26" s="618" t="s">
        <v>296</v>
      </c>
      <c r="C26" s="619"/>
      <c r="D26" s="619"/>
      <c r="E26" s="619"/>
      <c r="F26" s="619"/>
      <c r="G26" s="619"/>
      <c r="H26" s="619"/>
      <c r="I26" s="619"/>
      <c r="J26" s="619"/>
      <c r="K26" s="619"/>
      <c r="L26" s="619"/>
      <c r="M26" s="619"/>
      <c r="N26" s="619"/>
      <c r="O26" s="619"/>
      <c r="P26" s="619"/>
      <c r="Q26" s="620"/>
      <c r="R26" s="621">
        <v>959</v>
      </c>
      <c r="S26" s="622"/>
      <c r="T26" s="622"/>
      <c r="U26" s="622"/>
      <c r="V26" s="622"/>
      <c r="W26" s="622"/>
      <c r="X26" s="622"/>
      <c r="Y26" s="623"/>
      <c r="Z26" s="659">
        <v>0</v>
      </c>
      <c r="AA26" s="659"/>
      <c r="AB26" s="659"/>
      <c r="AC26" s="659"/>
      <c r="AD26" s="660">
        <v>959</v>
      </c>
      <c r="AE26" s="660"/>
      <c r="AF26" s="660"/>
      <c r="AG26" s="660"/>
      <c r="AH26" s="660"/>
      <c r="AI26" s="660"/>
      <c r="AJ26" s="660"/>
      <c r="AK26" s="660"/>
      <c r="AL26" s="624">
        <v>0</v>
      </c>
      <c r="AM26" s="625"/>
      <c r="AN26" s="625"/>
      <c r="AO26" s="661"/>
      <c r="AP26" s="618" t="s">
        <v>297</v>
      </c>
      <c r="AQ26" s="698"/>
      <c r="AR26" s="698"/>
      <c r="AS26" s="698"/>
      <c r="AT26" s="698"/>
      <c r="AU26" s="698"/>
      <c r="AV26" s="698"/>
      <c r="AW26" s="698"/>
      <c r="AX26" s="698"/>
      <c r="AY26" s="698"/>
      <c r="AZ26" s="698"/>
      <c r="BA26" s="698"/>
      <c r="BB26" s="698"/>
      <c r="BC26" s="698"/>
      <c r="BD26" s="698"/>
      <c r="BE26" s="698"/>
      <c r="BF26" s="699"/>
      <c r="BG26" s="621" t="s">
        <v>229</v>
      </c>
      <c r="BH26" s="622"/>
      <c r="BI26" s="622"/>
      <c r="BJ26" s="622"/>
      <c r="BK26" s="622"/>
      <c r="BL26" s="622"/>
      <c r="BM26" s="622"/>
      <c r="BN26" s="623"/>
      <c r="BO26" s="659" t="s">
        <v>130</v>
      </c>
      <c r="BP26" s="659"/>
      <c r="BQ26" s="659"/>
      <c r="BR26" s="659"/>
      <c r="BS26" s="660" t="s">
        <v>229</v>
      </c>
      <c r="BT26" s="660"/>
      <c r="BU26" s="660"/>
      <c r="BV26" s="660"/>
      <c r="BW26" s="660"/>
      <c r="BX26" s="660"/>
      <c r="BY26" s="660"/>
      <c r="BZ26" s="660"/>
      <c r="CA26" s="660"/>
      <c r="CB26" s="700"/>
      <c r="CD26" s="618" t="s">
        <v>298</v>
      </c>
      <c r="CE26" s="619"/>
      <c r="CF26" s="619"/>
      <c r="CG26" s="619"/>
      <c r="CH26" s="619"/>
      <c r="CI26" s="619"/>
      <c r="CJ26" s="619"/>
      <c r="CK26" s="619"/>
      <c r="CL26" s="619"/>
      <c r="CM26" s="619"/>
      <c r="CN26" s="619"/>
      <c r="CO26" s="619"/>
      <c r="CP26" s="619"/>
      <c r="CQ26" s="620"/>
      <c r="CR26" s="621">
        <v>417725</v>
      </c>
      <c r="CS26" s="622"/>
      <c r="CT26" s="622"/>
      <c r="CU26" s="622"/>
      <c r="CV26" s="622"/>
      <c r="CW26" s="622"/>
      <c r="CX26" s="622"/>
      <c r="CY26" s="623"/>
      <c r="CZ26" s="624">
        <v>9.8000000000000007</v>
      </c>
      <c r="DA26" s="636"/>
      <c r="DB26" s="636"/>
      <c r="DC26" s="637"/>
      <c r="DD26" s="627">
        <v>407989</v>
      </c>
      <c r="DE26" s="622"/>
      <c r="DF26" s="622"/>
      <c r="DG26" s="622"/>
      <c r="DH26" s="622"/>
      <c r="DI26" s="622"/>
      <c r="DJ26" s="622"/>
      <c r="DK26" s="623"/>
      <c r="DL26" s="627" t="s">
        <v>130</v>
      </c>
      <c r="DM26" s="622"/>
      <c r="DN26" s="622"/>
      <c r="DO26" s="622"/>
      <c r="DP26" s="622"/>
      <c r="DQ26" s="622"/>
      <c r="DR26" s="622"/>
      <c r="DS26" s="622"/>
      <c r="DT26" s="622"/>
      <c r="DU26" s="622"/>
      <c r="DV26" s="623"/>
      <c r="DW26" s="624" t="s">
        <v>130</v>
      </c>
      <c r="DX26" s="636"/>
      <c r="DY26" s="636"/>
      <c r="DZ26" s="636"/>
      <c r="EA26" s="636"/>
      <c r="EB26" s="636"/>
      <c r="EC26" s="648"/>
    </row>
    <row r="27" spans="2:133" ht="11.25" customHeight="1" x14ac:dyDescent="0.15">
      <c r="B27" s="618" t="s">
        <v>299</v>
      </c>
      <c r="C27" s="619"/>
      <c r="D27" s="619"/>
      <c r="E27" s="619"/>
      <c r="F27" s="619"/>
      <c r="G27" s="619"/>
      <c r="H27" s="619"/>
      <c r="I27" s="619"/>
      <c r="J27" s="619"/>
      <c r="K27" s="619"/>
      <c r="L27" s="619"/>
      <c r="M27" s="619"/>
      <c r="N27" s="619"/>
      <c r="O27" s="619"/>
      <c r="P27" s="619"/>
      <c r="Q27" s="620"/>
      <c r="R27" s="621">
        <v>2841</v>
      </c>
      <c r="S27" s="622"/>
      <c r="T27" s="622"/>
      <c r="U27" s="622"/>
      <c r="V27" s="622"/>
      <c r="W27" s="622"/>
      <c r="X27" s="622"/>
      <c r="Y27" s="623"/>
      <c r="Z27" s="659">
        <v>0.1</v>
      </c>
      <c r="AA27" s="659"/>
      <c r="AB27" s="659"/>
      <c r="AC27" s="659"/>
      <c r="AD27" s="660" t="s">
        <v>229</v>
      </c>
      <c r="AE27" s="660"/>
      <c r="AF27" s="660"/>
      <c r="AG27" s="660"/>
      <c r="AH27" s="660"/>
      <c r="AI27" s="660"/>
      <c r="AJ27" s="660"/>
      <c r="AK27" s="660"/>
      <c r="AL27" s="624" t="s">
        <v>130</v>
      </c>
      <c r="AM27" s="625"/>
      <c r="AN27" s="625"/>
      <c r="AO27" s="661"/>
      <c r="AP27" s="618" t="s">
        <v>300</v>
      </c>
      <c r="AQ27" s="619"/>
      <c r="AR27" s="619"/>
      <c r="AS27" s="619"/>
      <c r="AT27" s="619"/>
      <c r="AU27" s="619"/>
      <c r="AV27" s="619"/>
      <c r="AW27" s="619"/>
      <c r="AX27" s="619"/>
      <c r="AY27" s="619"/>
      <c r="AZ27" s="619"/>
      <c r="BA27" s="619"/>
      <c r="BB27" s="619"/>
      <c r="BC27" s="619"/>
      <c r="BD27" s="619"/>
      <c r="BE27" s="619"/>
      <c r="BF27" s="620"/>
      <c r="BG27" s="621">
        <v>663184</v>
      </c>
      <c r="BH27" s="622"/>
      <c r="BI27" s="622"/>
      <c r="BJ27" s="622"/>
      <c r="BK27" s="622"/>
      <c r="BL27" s="622"/>
      <c r="BM27" s="622"/>
      <c r="BN27" s="623"/>
      <c r="BO27" s="659">
        <v>100</v>
      </c>
      <c r="BP27" s="659"/>
      <c r="BQ27" s="659"/>
      <c r="BR27" s="659"/>
      <c r="BS27" s="660" t="s">
        <v>229</v>
      </c>
      <c r="BT27" s="660"/>
      <c r="BU27" s="660"/>
      <c r="BV27" s="660"/>
      <c r="BW27" s="660"/>
      <c r="BX27" s="660"/>
      <c r="BY27" s="660"/>
      <c r="BZ27" s="660"/>
      <c r="CA27" s="660"/>
      <c r="CB27" s="700"/>
      <c r="CD27" s="618" t="s">
        <v>301</v>
      </c>
      <c r="CE27" s="619"/>
      <c r="CF27" s="619"/>
      <c r="CG27" s="619"/>
      <c r="CH27" s="619"/>
      <c r="CI27" s="619"/>
      <c r="CJ27" s="619"/>
      <c r="CK27" s="619"/>
      <c r="CL27" s="619"/>
      <c r="CM27" s="619"/>
      <c r="CN27" s="619"/>
      <c r="CO27" s="619"/>
      <c r="CP27" s="619"/>
      <c r="CQ27" s="620"/>
      <c r="CR27" s="621">
        <v>217206</v>
      </c>
      <c r="CS27" s="634"/>
      <c r="CT27" s="634"/>
      <c r="CU27" s="634"/>
      <c r="CV27" s="634"/>
      <c r="CW27" s="634"/>
      <c r="CX27" s="634"/>
      <c r="CY27" s="635"/>
      <c r="CZ27" s="624">
        <v>5.0999999999999996</v>
      </c>
      <c r="DA27" s="636"/>
      <c r="DB27" s="636"/>
      <c r="DC27" s="637"/>
      <c r="DD27" s="627">
        <v>56834</v>
      </c>
      <c r="DE27" s="634"/>
      <c r="DF27" s="634"/>
      <c r="DG27" s="634"/>
      <c r="DH27" s="634"/>
      <c r="DI27" s="634"/>
      <c r="DJ27" s="634"/>
      <c r="DK27" s="635"/>
      <c r="DL27" s="627">
        <v>55748</v>
      </c>
      <c r="DM27" s="634"/>
      <c r="DN27" s="634"/>
      <c r="DO27" s="634"/>
      <c r="DP27" s="634"/>
      <c r="DQ27" s="634"/>
      <c r="DR27" s="634"/>
      <c r="DS27" s="634"/>
      <c r="DT27" s="634"/>
      <c r="DU27" s="634"/>
      <c r="DV27" s="635"/>
      <c r="DW27" s="624">
        <v>1.8</v>
      </c>
      <c r="DX27" s="636"/>
      <c r="DY27" s="636"/>
      <c r="DZ27" s="636"/>
      <c r="EA27" s="636"/>
      <c r="EB27" s="636"/>
      <c r="EC27" s="648"/>
    </row>
    <row r="28" spans="2:133" ht="11.25" customHeight="1" x14ac:dyDescent="0.15">
      <c r="B28" s="618" t="s">
        <v>302</v>
      </c>
      <c r="C28" s="619"/>
      <c r="D28" s="619"/>
      <c r="E28" s="619"/>
      <c r="F28" s="619"/>
      <c r="G28" s="619"/>
      <c r="H28" s="619"/>
      <c r="I28" s="619"/>
      <c r="J28" s="619"/>
      <c r="K28" s="619"/>
      <c r="L28" s="619"/>
      <c r="M28" s="619"/>
      <c r="N28" s="619"/>
      <c r="O28" s="619"/>
      <c r="P28" s="619"/>
      <c r="Q28" s="620"/>
      <c r="R28" s="621">
        <v>16197</v>
      </c>
      <c r="S28" s="622"/>
      <c r="T28" s="622"/>
      <c r="U28" s="622"/>
      <c r="V28" s="622"/>
      <c r="W28" s="622"/>
      <c r="X28" s="622"/>
      <c r="Y28" s="623"/>
      <c r="Z28" s="659">
        <v>0.4</v>
      </c>
      <c r="AA28" s="659"/>
      <c r="AB28" s="659"/>
      <c r="AC28" s="659"/>
      <c r="AD28" s="660">
        <v>10105</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303</v>
      </c>
      <c r="CE28" s="619"/>
      <c r="CF28" s="619"/>
      <c r="CG28" s="619"/>
      <c r="CH28" s="619"/>
      <c r="CI28" s="619"/>
      <c r="CJ28" s="619"/>
      <c r="CK28" s="619"/>
      <c r="CL28" s="619"/>
      <c r="CM28" s="619"/>
      <c r="CN28" s="619"/>
      <c r="CO28" s="619"/>
      <c r="CP28" s="619"/>
      <c r="CQ28" s="620"/>
      <c r="CR28" s="621">
        <v>564399</v>
      </c>
      <c r="CS28" s="622"/>
      <c r="CT28" s="622"/>
      <c r="CU28" s="622"/>
      <c r="CV28" s="622"/>
      <c r="CW28" s="622"/>
      <c r="CX28" s="622"/>
      <c r="CY28" s="623"/>
      <c r="CZ28" s="624">
        <v>13.3</v>
      </c>
      <c r="DA28" s="636"/>
      <c r="DB28" s="636"/>
      <c r="DC28" s="637"/>
      <c r="DD28" s="627">
        <v>564399</v>
      </c>
      <c r="DE28" s="622"/>
      <c r="DF28" s="622"/>
      <c r="DG28" s="622"/>
      <c r="DH28" s="622"/>
      <c r="DI28" s="622"/>
      <c r="DJ28" s="622"/>
      <c r="DK28" s="623"/>
      <c r="DL28" s="627">
        <v>564399</v>
      </c>
      <c r="DM28" s="622"/>
      <c r="DN28" s="622"/>
      <c r="DO28" s="622"/>
      <c r="DP28" s="622"/>
      <c r="DQ28" s="622"/>
      <c r="DR28" s="622"/>
      <c r="DS28" s="622"/>
      <c r="DT28" s="622"/>
      <c r="DU28" s="622"/>
      <c r="DV28" s="623"/>
      <c r="DW28" s="624">
        <v>18.3</v>
      </c>
      <c r="DX28" s="636"/>
      <c r="DY28" s="636"/>
      <c r="DZ28" s="636"/>
      <c r="EA28" s="636"/>
      <c r="EB28" s="636"/>
      <c r="EC28" s="648"/>
    </row>
    <row r="29" spans="2:133" ht="11.25" customHeight="1" x14ac:dyDescent="0.15">
      <c r="B29" s="618" t="s">
        <v>304</v>
      </c>
      <c r="C29" s="619"/>
      <c r="D29" s="619"/>
      <c r="E29" s="619"/>
      <c r="F29" s="619"/>
      <c r="G29" s="619"/>
      <c r="H29" s="619"/>
      <c r="I29" s="619"/>
      <c r="J29" s="619"/>
      <c r="K29" s="619"/>
      <c r="L29" s="619"/>
      <c r="M29" s="619"/>
      <c r="N29" s="619"/>
      <c r="O29" s="619"/>
      <c r="P29" s="619"/>
      <c r="Q29" s="620"/>
      <c r="R29" s="621">
        <v>2721</v>
      </c>
      <c r="S29" s="622"/>
      <c r="T29" s="622"/>
      <c r="U29" s="622"/>
      <c r="V29" s="622"/>
      <c r="W29" s="622"/>
      <c r="X29" s="622"/>
      <c r="Y29" s="623"/>
      <c r="Z29" s="659">
        <v>0.1</v>
      </c>
      <c r="AA29" s="659"/>
      <c r="AB29" s="659"/>
      <c r="AC29" s="659"/>
      <c r="AD29" s="660" t="s">
        <v>229</v>
      </c>
      <c r="AE29" s="660"/>
      <c r="AF29" s="660"/>
      <c r="AG29" s="660"/>
      <c r="AH29" s="660"/>
      <c r="AI29" s="660"/>
      <c r="AJ29" s="660"/>
      <c r="AK29" s="660"/>
      <c r="AL29" s="624" t="s">
        <v>130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305</v>
      </c>
      <c r="CE29" s="641"/>
      <c r="CF29" s="618" t="s">
        <v>306</v>
      </c>
      <c r="CG29" s="619"/>
      <c r="CH29" s="619"/>
      <c r="CI29" s="619"/>
      <c r="CJ29" s="619"/>
      <c r="CK29" s="619"/>
      <c r="CL29" s="619"/>
      <c r="CM29" s="619"/>
      <c r="CN29" s="619"/>
      <c r="CO29" s="619"/>
      <c r="CP29" s="619"/>
      <c r="CQ29" s="620"/>
      <c r="CR29" s="621">
        <v>564399</v>
      </c>
      <c r="CS29" s="634"/>
      <c r="CT29" s="634"/>
      <c r="CU29" s="634"/>
      <c r="CV29" s="634"/>
      <c r="CW29" s="634"/>
      <c r="CX29" s="634"/>
      <c r="CY29" s="635"/>
      <c r="CZ29" s="624">
        <v>13.3</v>
      </c>
      <c r="DA29" s="636"/>
      <c r="DB29" s="636"/>
      <c r="DC29" s="637"/>
      <c r="DD29" s="627">
        <v>564399</v>
      </c>
      <c r="DE29" s="634"/>
      <c r="DF29" s="634"/>
      <c r="DG29" s="634"/>
      <c r="DH29" s="634"/>
      <c r="DI29" s="634"/>
      <c r="DJ29" s="634"/>
      <c r="DK29" s="635"/>
      <c r="DL29" s="627">
        <v>564399</v>
      </c>
      <c r="DM29" s="634"/>
      <c r="DN29" s="634"/>
      <c r="DO29" s="634"/>
      <c r="DP29" s="634"/>
      <c r="DQ29" s="634"/>
      <c r="DR29" s="634"/>
      <c r="DS29" s="634"/>
      <c r="DT29" s="634"/>
      <c r="DU29" s="634"/>
      <c r="DV29" s="635"/>
      <c r="DW29" s="624">
        <v>18.3</v>
      </c>
      <c r="DX29" s="636"/>
      <c r="DY29" s="636"/>
      <c r="DZ29" s="636"/>
      <c r="EA29" s="636"/>
      <c r="EB29" s="636"/>
      <c r="EC29" s="648"/>
    </row>
    <row r="30" spans="2:133" ht="11.25" customHeight="1" x14ac:dyDescent="0.15">
      <c r="B30" s="618" t="s">
        <v>307</v>
      </c>
      <c r="C30" s="619"/>
      <c r="D30" s="619"/>
      <c r="E30" s="619"/>
      <c r="F30" s="619"/>
      <c r="G30" s="619"/>
      <c r="H30" s="619"/>
      <c r="I30" s="619"/>
      <c r="J30" s="619"/>
      <c r="K30" s="619"/>
      <c r="L30" s="619"/>
      <c r="M30" s="619"/>
      <c r="N30" s="619"/>
      <c r="O30" s="619"/>
      <c r="P30" s="619"/>
      <c r="Q30" s="620"/>
      <c r="R30" s="621">
        <v>325004</v>
      </c>
      <c r="S30" s="622"/>
      <c r="T30" s="622"/>
      <c r="U30" s="622"/>
      <c r="V30" s="622"/>
      <c r="W30" s="622"/>
      <c r="X30" s="622"/>
      <c r="Y30" s="623"/>
      <c r="Z30" s="659">
        <v>7</v>
      </c>
      <c r="AA30" s="659"/>
      <c r="AB30" s="659"/>
      <c r="AC30" s="659"/>
      <c r="AD30" s="660" t="s">
        <v>229</v>
      </c>
      <c r="AE30" s="660"/>
      <c r="AF30" s="660"/>
      <c r="AG30" s="660"/>
      <c r="AH30" s="660"/>
      <c r="AI30" s="660"/>
      <c r="AJ30" s="660"/>
      <c r="AK30" s="660"/>
      <c r="AL30" s="624" t="s">
        <v>130</v>
      </c>
      <c r="AM30" s="625"/>
      <c r="AN30" s="625"/>
      <c r="AO30" s="661"/>
      <c r="AP30" s="673" t="s">
        <v>223</v>
      </c>
      <c r="AQ30" s="674"/>
      <c r="AR30" s="674"/>
      <c r="AS30" s="674"/>
      <c r="AT30" s="674"/>
      <c r="AU30" s="674"/>
      <c r="AV30" s="674"/>
      <c r="AW30" s="674"/>
      <c r="AX30" s="674"/>
      <c r="AY30" s="674"/>
      <c r="AZ30" s="674"/>
      <c r="BA30" s="674"/>
      <c r="BB30" s="674"/>
      <c r="BC30" s="674"/>
      <c r="BD30" s="674"/>
      <c r="BE30" s="674"/>
      <c r="BF30" s="675"/>
      <c r="BG30" s="673" t="s">
        <v>308</v>
      </c>
      <c r="BH30" s="696"/>
      <c r="BI30" s="696"/>
      <c r="BJ30" s="696"/>
      <c r="BK30" s="696"/>
      <c r="BL30" s="696"/>
      <c r="BM30" s="696"/>
      <c r="BN30" s="696"/>
      <c r="BO30" s="696"/>
      <c r="BP30" s="696"/>
      <c r="BQ30" s="697"/>
      <c r="BR30" s="673" t="s">
        <v>309</v>
      </c>
      <c r="BS30" s="696"/>
      <c r="BT30" s="696"/>
      <c r="BU30" s="696"/>
      <c r="BV30" s="696"/>
      <c r="BW30" s="696"/>
      <c r="BX30" s="696"/>
      <c r="BY30" s="696"/>
      <c r="BZ30" s="696"/>
      <c r="CA30" s="696"/>
      <c r="CB30" s="697"/>
      <c r="CD30" s="642"/>
      <c r="CE30" s="643"/>
      <c r="CF30" s="618" t="s">
        <v>310</v>
      </c>
      <c r="CG30" s="619"/>
      <c r="CH30" s="619"/>
      <c r="CI30" s="619"/>
      <c r="CJ30" s="619"/>
      <c r="CK30" s="619"/>
      <c r="CL30" s="619"/>
      <c r="CM30" s="619"/>
      <c r="CN30" s="619"/>
      <c r="CO30" s="619"/>
      <c r="CP30" s="619"/>
      <c r="CQ30" s="620"/>
      <c r="CR30" s="621">
        <v>556998</v>
      </c>
      <c r="CS30" s="622"/>
      <c r="CT30" s="622"/>
      <c r="CU30" s="622"/>
      <c r="CV30" s="622"/>
      <c r="CW30" s="622"/>
      <c r="CX30" s="622"/>
      <c r="CY30" s="623"/>
      <c r="CZ30" s="624">
        <v>13.1</v>
      </c>
      <c r="DA30" s="636"/>
      <c r="DB30" s="636"/>
      <c r="DC30" s="637"/>
      <c r="DD30" s="627">
        <v>556998</v>
      </c>
      <c r="DE30" s="622"/>
      <c r="DF30" s="622"/>
      <c r="DG30" s="622"/>
      <c r="DH30" s="622"/>
      <c r="DI30" s="622"/>
      <c r="DJ30" s="622"/>
      <c r="DK30" s="623"/>
      <c r="DL30" s="627">
        <v>556998</v>
      </c>
      <c r="DM30" s="622"/>
      <c r="DN30" s="622"/>
      <c r="DO30" s="622"/>
      <c r="DP30" s="622"/>
      <c r="DQ30" s="622"/>
      <c r="DR30" s="622"/>
      <c r="DS30" s="622"/>
      <c r="DT30" s="622"/>
      <c r="DU30" s="622"/>
      <c r="DV30" s="623"/>
      <c r="DW30" s="624">
        <v>18.100000000000001</v>
      </c>
      <c r="DX30" s="636"/>
      <c r="DY30" s="636"/>
      <c r="DZ30" s="636"/>
      <c r="EA30" s="636"/>
      <c r="EB30" s="636"/>
      <c r="EC30" s="648"/>
    </row>
    <row r="31" spans="2:133" ht="11.25" customHeight="1" x14ac:dyDescent="0.15">
      <c r="B31" s="688" t="s">
        <v>311</v>
      </c>
      <c r="C31" s="689"/>
      <c r="D31" s="689"/>
      <c r="E31" s="689"/>
      <c r="F31" s="689"/>
      <c r="G31" s="689"/>
      <c r="H31" s="689"/>
      <c r="I31" s="689"/>
      <c r="J31" s="689"/>
      <c r="K31" s="689"/>
      <c r="L31" s="689"/>
      <c r="M31" s="689"/>
      <c r="N31" s="689"/>
      <c r="O31" s="689"/>
      <c r="P31" s="689"/>
      <c r="Q31" s="690"/>
      <c r="R31" s="621" t="s">
        <v>130</v>
      </c>
      <c r="S31" s="622"/>
      <c r="T31" s="622"/>
      <c r="U31" s="622"/>
      <c r="V31" s="622"/>
      <c r="W31" s="622"/>
      <c r="X31" s="622"/>
      <c r="Y31" s="623"/>
      <c r="Z31" s="659" t="s">
        <v>229</v>
      </c>
      <c r="AA31" s="659"/>
      <c r="AB31" s="659"/>
      <c r="AC31" s="659"/>
      <c r="AD31" s="660" t="s">
        <v>130</v>
      </c>
      <c r="AE31" s="660"/>
      <c r="AF31" s="660"/>
      <c r="AG31" s="660"/>
      <c r="AH31" s="660"/>
      <c r="AI31" s="660"/>
      <c r="AJ31" s="660"/>
      <c r="AK31" s="660"/>
      <c r="AL31" s="624" t="s">
        <v>229</v>
      </c>
      <c r="AM31" s="625"/>
      <c r="AN31" s="625"/>
      <c r="AO31" s="661"/>
      <c r="AP31" s="691" t="s">
        <v>312</v>
      </c>
      <c r="AQ31" s="692"/>
      <c r="AR31" s="692"/>
      <c r="AS31" s="692"/>
      <c r="AT31" s="693" t="s">
        <v>313</v>
      </c>
      <c r="AU31" s="218"/>
      <c r="AV31" s="218"/>
      <c r="AW31" s="218"/>
      <c r="AX31" s="679" t="s">
        <v>189</v>
      </c>
      <c r="AY31" s="680"/>
      <c r="AZ31" s="680"/>
      <c r="BA31" s="680"/>
      <c r="BB31" s="680"/>
      <c r="BC31" s="680"/>
      <c r="BD31" s="680"/>
      <c r="BE31" s="680"/>
      <c r="BF31" s="681"/>
      <c r="BG31" s="683">
        <v>97.2</v>
      </c>
      <c r="BH31" s="684"/>
      <c r="BI31" s="684"/>
      <c r="BJ31" s="684"/>
      <c r="BK31" s="684"/>
      <c r="BL31" s="684"/>
      <c r="BM31" s="685">
        <v>83.7</v>
      </c>
      <c r="BN31" s="684"/>
      <c r="BO31" s="684"/>
      <c r="BP31" s="684"/>
      <c r="BQ31" s="686"/>
      <c r="BR31" s="683">
        <v>98.1</v>
      </c>
      <c r="BS31" s="684"/>
      <c r="BT31" s="684"/>
      <c r="BU31" s="684"/>
      <c r="BV31" s="684"/>
      <c r="BW31" s="684"/>
      <c r="BX31" s="685">
        <v>81</v>
      </c>
      <c r="BY31" s="684"/>
      <c r="BZ31" s="684"/>
      <c r="CA31" s="684"/>
      <c r="CB31" s="686"/>
      <c r="CD31" s="642"/>
      <c r="CE31" s="643"/>
      <c r="CF31" s="618" t="s">
        <v>314</v>
      </c>
      <c r="CG31" s="619"/>
      <c r="CH31" s="619"/>
      <c r="CI31" s="619"/>
      <c r="CJ31" s="619"/>
      <c r="CK31" s="619"/>
      <c r="CL31" s="619"/>
      <c r="CM31" s="619"/>
      <c r="CN31" s="619"/>
      <c r="CO31" s="619"/>
      <c r="CP31" s="619"/>
      <c r="CQ31" s="620"/>
      <c r="CR31" s="621">
        <v>7401</v>
      </c>
      <c r="CS31" s="634"/>
      <c r="CT31" s="634"/>
      <c r="CU31" s="634"/>
      <c r="CV31" s="634"/>
      <c r="CW31" s="634"/>
      <c r="CX31" s="634"/>
      <c r="CY31" s="635"/>
      <c r="CZ31" s="624">
        <v>0.2</v>
      </c>
      <c r="DA31" s="636"/>
      <c r="DB31" s="636"/>
      <c r="DC31" s="637"/>
      <c r="DD31" s="627">
        <v>7401</v>
      </c>
      <c r="DE31" s="634"/>
      <c r="DF31" s="634"/>
      <c r="DG31" s="634"/>
      <c r="DH31" s="634"/>
      <c r="DI31" s="634"/>
      <c r="DJ31" s="634"/>
      <c r="DK31" s="635"/>
      <c r="DL31" s="627">
        <v>7401</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15">
      <c r="B32" s="618" t="s">
        <v>315</v>
      </c>
      <c r="C32" s="619"/>
      <c r="D32" s="619"/>
      <c r="E32" s="619"/>
      <c r="F32" s="619"/>
      <c r="G32" s="619"/>
      <c r="H32" s="619"/>
      <c r="I32" s="619"/>
      <c r="J32" s="619"/>
      <c r="K32" s="619"/>
      <c r="L32" s="619"/>
      <c r="M32" s="619"/>
      <c r="N32" s="619"/>
      <c r="O32" s="619"/>
      <c r="P32" s="619"/>
      <c r="Q32" s="620"/>
      <c r="R32" s="621">
        <v>220871</v>
      </c>
      <c r="S32" s="622"/>
      <c r="T32" s="622"/>
      <c r="U32" s="622"/>
      <c r="V32" s="622"/>
      <c r="W32" s="622"/>
      <c r="X32" s="622"/>
      <c r="Y32" s="623"/>
      <c r="Z32" s="659">
        <v>4.8</v>
      </c>
      <c r="AA32" s="659"/>
      <c r="AB32" s="659"/>
      <c r="AC32" s="659"/>
      <c r="AD32" s="660" t="s">
        <v>130</v>
      </c>
      <c r="AE32" s="660"/>
      <c r="AF32" s="660"/>
      <c r="AG32" s="660"/>
      <c r="AH32" s="660"/>
      <c r="AI32" s="660"/>
      <c r="AJ32" s="660"/>
      <c r="AK32" s="660"/>
      <c r="AL32" s="624" t="s">
        <v>130</v>
      </c>
      <c r="AM32" s="625"/>
      <c r="AN32" s="625"/>
      <c r="AO32" s="661"/>
      <c r="AP32" s="662"/>
      <c r="AQ32" s="663"/>
      <c r="AR32" s="663"/>
      <c r="AS32" s="663"/>
      <c r="AT32" s="694"/>
      <c r="AU32" s="214" t="s">
        <v>316</v>
      </c>
      <c r="AX32" s="618" t="s">
        <v>317</v>
      </c>
      <c r="AY32" s="619"/>
      <c r="AZ32" s="619"/>
      <c r="BA32" s="619"/>
      <c r="BB32" s="619"/>
      <c r="BC32" s="619"/>
      <c r="BD32" s="619"/>
      <c r="BE32" s="619"/>
      <c r="BF32" s="620"/>
      <c r="BG32" s="687">
        <v>98.4</v>
      </c>
      <c r="BH32" s="634"/>
      <c r="BI32" s="634"/>
      <c r="BJ32" s="634"/>
      <c r="BK32" s="634"/>
      <c r="BL32" s="634"/>
      <c r="BM32" s="625">
        <v>93.8</v>
      </c>
      <c r="BN32" s="634"/>
      <c r="BO32" s="634"/>
      <c r="BP32" s="634"/>
      <c r="BQ32" s="657"/>
      <c r="BR32" s="687">
        <v>98.7</v>
      </c>
      <c r="BS32" s="634"/>
      <c r="BT32" s="634"/>
      <c r="BU32" s="634"/>
      <c r="BV32" s="634"/>
      <c r="BW32" s="634"/>
      <c r="BX32" s="625">
        <v>93.1</v>
      </c>
      <c r="BY32" s="634"/>
      <c r="BZ32" s="634"/>
      <c r="CA32" s="634"/>
      <c r="CB32" s="657"/>
      <c r="CD32" s="644"/>
      <c r="CE32" s="645"/>
      <c r="CF32" s="618" t="s">
        <v>318</v>
      </c>
      <c r="CG32" s="619"/>
      <c r="CH32" s="619"/>
      <c r="CI32" s="619"/>
      <c r="CJ32" s="619"/>
      <c r="CK32" s="619"/>
      <c r="CL32" s="619"/>
      <c r="CM32" s="619"/>
      <c r="CN32" s="619"/>
      <c r="CO32" s="619"/>
      <c r="CP32" s="619"/>
      <c r="CQ32" s="620"/>
      <c r="CR32" s="621" t="s">
        <v>130</v>
      </c>
      <c r="CS32" s="622"/>
      <c r="CT32" s="622"/>
      <c r="CU32" s="622"/>
      <c r="CV32" s="622"/>
      <c r="CW32" s="622"/>
      <c r="CX32" s="622"/>
      <c r="CY32" s="623"/>
      <c r="CZ32" s="624" t="s">
        <v>229</v>
      </c>
      <c r="DA32" s="636"/>
      <c r="DB32" s="636"/>
      <c r="DC32" s="637"/>
      <c r="DD32" s="627" t="s">
        <v>130</v>
      </c>
      <c r="DE32" s="622"/>
      <c r="DF32" s="622"/>
      <c r="DG32" s="622"/>
      <c r="DH32" s="622"/>
      <c r="DI32" s="622"/>
      <c r="DJ32" s="622"/>
      <c r="DK32" s="623"/>
      <c r="DL32" s="627" t="s">
        <v>229</v>
      </c>
      <c r="DM32" s="622"/>
      <c r="DN32" s="622"/>
      <c r="DO32" s="622"/>
      <c r="DP32" s="622"/>
      <c r="DQ32" s="622"/>
      <c r="DR32" s="622"/>
      <c r="DS32" s="622"/>
      <c r="DT32" s="622"/>
      <c r="DU32" s="622"/>
      <c r="DV32" s="623"/>
      <c r="DW32" s="624" t="s">
        <v>130</v>
      </c>
      <c r="DX32" s="636"/>
      <c r="DY32" s="636"/>
      <c r="DZ32" s="636"/>
      <c r="EA32" s="636"/>
      <c r="EB32" s="636"/>
      <c r="EC32" s="648"/>
    </row>
    <row r="33" spans="2:133" ht="11.25" customHeight="1" x14ac:dyDescent="0.15">
      <c r="B33" s="618" t="s">
        <v>319</v>
      </c>
      <c r="C33" s="619"/>
      <c r="D33" s="619"/>
      <c r="E33" s="619"/>
      <c r="F33" s="619"/>
      <c r="G33" s="619"/>
      <c r="H33" s="619"/>
      <c r="I33" s="619"/>
      <c r="J33" s="619"/>
      <c r="K33" s="619"/>
      <c r="L33" s="619"/>
      <c r="M33" s="619"/>
      <c r="N33" s="619"/>
      <c r="O33" s="619"/>
      <c r="P33" s="619"/>
      <c r="Q33" s="620"/>
      <c r="R33" s="621">
        <v>18532</v>
      </c>
      <c r="S33" s="622"/>
      <c r="T33" s="622"/>
      <c r="U33" s="622"/>
      <c r="V33" s="622"/>
      <c r="W33" s="622"/>
      <c r="X33" s="622"/>
      <c r="Y33" s="623"/>
      <c r="Z33" s="659">
        <v>0.4</v>
      </c>
      <c r="AA33" s="659"/>
      <c r="AB33" s="659"/>
      <c r="AC33" s="659"/>
      <c r="AD33" s="660" t="s">
        <v>229</v>
      </c>
      <c r="AE33" s="660"/>
      <c r="AF33" s="660"/>
      <c r="AG33" s="660"/>
      <c r="AH33" s="660"/>
      <c r="AI33" s="660"/>
      <c r="AJ33" s="660"/>
      <c r="AK33" s="660"/>
      <c r="AL33" s="624" t="s">
        <v>229</v>
      </c>
      <c r="AM33" s="625"/>
      <c r="AN33" s="625"/>
      <c r="AO33" s="661"/>
      <c r="AP33" s="664"/>
      <c r="AQ33" s="665"/>
      <c r="AR33" s="665"/>
      <c r="AS33" s="665"/>
      <c r="AT33" s="695"/>
      <c r="AU33" s="219"/>
      <c r="AV33" s="219"/>
      <c r="AW33" s="219"/>
      <c r="AX33" s="602" t="s">
        <v>320</v>
      </c>
      <c r="AY33" s="603"/>
      <c r="AZ33" s="603"/>
      <c r="BA33" s="603"/>
      <c r="BB33" s="603"/>
      <c r="BC33" s="603"/>
      <c r="BD33" s="603"/>
      <c r="BE33" s="603"/>
      <c r="BF33" s="604"/>
      <c r="BG33" s="682">
        <v>96.4</v>
      </c>
      <c r="BH33" s="606"/>
      <c r="BI33" s="606"/>
      <c r="BJ33" s="606"/>
      <c r="BK33" s="606"/>
      <c r="BL33" s="606"/>
      <c r="BM33" s="652">
        <v>79</v>
      </c>
      <c r="BN33" s="606"/>
      <c r="BO33" s="606"/>
      <c r="BP33" s="606"/>
      <c r="BQ33" s="669"/>
      <c r="BR33" s="682">
        <v>97.6</v>
      </c>
      <c r="BS33" s="606"/>
      <c r="BT33" s="606"/>
      <c r="BU33" s="606"/>
      <c r="BV33" s="606"/>
      <c r="BW33" s="606"/>
      <c r="BX33" s="652">
        <v>74.099999999999994</v>
      </c>
      <c r="BY33" s="606"/>
      <c r="BZ33" s="606"/>
      <c r="CA33" s="606"/>
      <c r="CB33" s="669"/>
      <c r="CD33" s="618" t="s">
        <v>321</v>
      </c>
      <c r="CE33" s="619"/>
      <c r="CF33" s="619"/>
      <c r="CG33" s="619"/>
      <c r="CH33" s="619"/>
      <c r="CI33" s="619"/>
      <c r="CJ33" s="619"/>
      <c r="CK33" s="619"/>
      <c r="CL33" s="619"/>
      <c r="CM33" s="619"/>
      <c r="CN33" s="619"/>
      <c r="CO33" s="619"/>
      <c r="CP33" s="619"/>
      <c r="CQ33" s="620"/>
      <c r="CR33" s="621">
        <v>2408731</v>
      </c>
      <c r="CS33" s="634"/>
      <c r="CT33" s="634"/>
      <c r="CU33" s="634"/>
      <c r="CV33" s="634"/>
      <c r="CW33" s="634"/>
      <c r="CX33" s="634"/>
      <c r="CY33" s="635"/>
      <c r="CZ33" s="624">
        <v>56.6</v>
      </c>
      <c r="DA33" s="636"/>
      <c r="DB33" s="636"/>
      <c r="DC33" s="637"/>
      <c r="DD33" s="627">
        <v>1943888</v>
      </c>
      <c r="DE33" s="634"/>
      <c r="DF33" s="634"/>
      <c r="DG33" s="634"/>
      <c r="DH33" s="634"/>
      <c r="DI33" s="634"/>
      <c r="DJ33" s="634"/>
      <c r="DK33" s="635"/>
      <c r="DL33" s="627">
        <v>1224984</v>
      </c>
      <c r="DM33" s="634"/>
      <c r="DN33" s="634"/>
      <c r="DO33" s="634"/>
      <c r="DP33" s="634"/>
      <c r="DQ33" s="634"/>
      <c r="DR33" s="634"/>
      <c r="DS33" s="634"/>
      <c r="DT33" s="634"/>
      <c r="DU33" s="634"/>
      <c r="DV33" s="635"/>
      <c r="DW33" s="624">
        <v>39.799999999999997</v>
      </c>
      <c r="DX33" s="636"/>
      <c r="DY33" s="636"/>
      <c r="DZ33" s="636"/>
      <c r="EA33" s="636"/>
      <c r="EB33" s="636"/>
      <c r="EC33" s="648"/>
    </row>
    <row r="34" spans="2:133" ht="11.25" customHeight="1" x14ac:dyDescent="0.15">
      <c r="B34" s="618" t="s">
        <v>322</v>
      </c>
      <c r="C34" s="619"/>
      <c r="D34" s="619"/>
      <c r="E34" s="619"/>
      <c r="F34" s="619"/>
      <c r="G34" s="619"/>
      <c r="H34" s="619"/>
      <c r="I34" s="619"/>
      <c r="J34" s="619"/>
      <c r="K34" s="619"/>
      <c r="L34" s="619"/>
      <c r="M34" s="619"/>
      <c r="N34" s="619"/>
      <c r="O34" s="619"/>
      <c r="P34" s="619"/>
      <c r="Q34" s="620"/>
      <c r="R34" s="621">
        <v>104349</v>
      </c>
      <c r="S34" s="622"/>
      <c r="T34" s="622"/>
      <c r="U34" s="622"/>
      <c r="V34" s="622"/>
      <c r="W34" s="622"/>
      <c r="X34" s="622"/>
      <c r="Y34" s="623"/>
      <c r="Z34" s="659">
        <v>2.2999999999999998</v>
      </c>
      <c r="AA34" s="659"/>
      <c r="AB34" s="659"/>
      <c r="AC34" s="659"/>
      <c r="AD34" s="660" t="s">
        <v>229</v>
      </c>
      <c r="AE34" s="660"/>
      <c r="AF34" s="660"/>
      <c r="AG34" s="660"/>
      <c r="AH34" s="660"/>
      <c r="AI34" s="660"/>
      <c r="AJ34" s="660"/>
      <c r="AK34" s="660"/>
      <c r="AL34" s="624" t="s">
        <v>130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323</v>
      </c>
      <c r="CE34" s="619"/>
      <c r="CF34" s="619"/>
      <c r="CG34" s="619"/>
      <c r="CH34" s="619"/>
      <c r="CI34" s="619"/>
      <c r="CJ34" s="619"/>
      <c r="CK34" s="619"/>
      <c r="CL34" s="619"/>
      <c r="CM34" s="619"/>
      <c r="CN34" s="619"/>
      <c r="CO34" s="619"/>
      <c r="CP34" s="619"/>
      <c r="CQ34" s="620"/>
      <c r="CR34" s="621">
        <v>786217</v>
      </c>
      <c r="CS34" s="622"/>
      <c r="CT34" s="622"/>
      <c r="CU34" s="622"/>
      <c r="CV34" s="622"/>
      <c r="CW34" s="622"/>
      <c r="CX34" s="622"/>
      <c r="CY34" s="623"/>
      <c r="CZ34" s="624">
        <v>18.5</v>
      </c>
      <c r="DA34" s="636"/>
      <c r="DB34" s="636"/>
      <c r="DC34" s="637"/>
      <c r="DD34" s="627">
        <v>590440</v>
      </c>
      <c r="DE34" s="622"/>
      <c r="DF34" s="622"/>
      <c r="DG34" s="622"/>
      <c r="DH34" s="622"/>
      <c r="DI34" s="622"/>
      <c r="DJ34" s="622"/>
      <c r="DK34" s="623"/>
      <c r="DL34" s="627">
        <v>479644</v>
      </c>
      <c r="DM34" s="622"/>
      <c r="DN34" s="622"/>
      <c r="DO34" s="622"/>
      <c r="DP34" s="622"/>
      <c r="DQ34" s="622"/>
      <c r="DR34" s="622"/>
      <c r="DS34" s="622"/>
      <c r="DT34" s="622"/>
      <c r="DU34" s="622"/>
      <c r="DV34" s="623"/>
      <c r="DW34" s="624">
        <v>15.6</v>
      </c>
      <c r="DX34" s="636"/>
      <c r="DY34" s="636"/>
      <c r="DZ34" s="636"/>
      <c r="EA34" s="636"/>
      <c r="EB34" s="636"/>
      <c r="EC34" s="648"/>
    </row>
    <row r="35" spans="2:133" ht="11.25" customHeight="1" x14ac:dyDescent="0.15">
      <c r="B35" s="618" t="s">
        <v>324</v>
      </c>
      <c r="C35" s="619"/>
      <c r="D35" s="619"/>
      <c r="E35" s="619"/>
      <c r="F35" s="619"/>
      <c r="G35" s="619"/>
      <c r="H35" s="619"/>
      <c r="I35" s="619"/>
      <c r="J35" s="619"/>
      <c r="K35" s="619"/>
      <c r="L35" s="619"/>
      <c r="M35" s="619"/>
      <c r="N35" s="619"/>
      <c r="O35" s="619"/>
      <c r="P35" s="619"/>
      <c r="Q35" s="620"/>
      <c r="R35" s="621">
        <v>68290</v>
      </c>
      <c r="S35" s="622"/>
      <c r="T35" s="622"/>
      <c r="U35" s="622"/>
      <c r="V35" s="622"/>
      <c r="W35" s="622"/>
      <c r="X35" s="622"/>
      <c r="Y35" s="623"/>
      <c r="Z35" s="659">
        <v>1.5</v>
      </c>
      <c r="AA35" s="659"/>
      <c r="AB35" s="659"/>
      <c r="AC35" s="659"/>
      <c r="AD35" s="660" t="s">
        <v>325</v>
      </c>
      <c r="AE35" s="660"/>
      <c r="AF35" s="660"/>
      <c r="AG35" s="660"/>
      <c r="AH35" s="660"/>
      <c r="AI35" s="660"/>
      <c r="AJ35" s="660"/>
      <c r="AK35" s="660"/>
      <c r="AL35" s="624" t="s">
        <v>325</v>
      </c>
      <c r="AM35" s="625"/>
      <c r="AN35" s="625"/>
      <c r="AO35" s="661"/>
      <c r="AP35" s="222"/>
      <c r="AQ35" s="673" t="s">
        <v>326</v>
      </c>
      <c r="AR35" s="674"/>
      <c r="AS35" s="674"/>
      <c r="AT35" s="674"/>
      <c r="AU35" s="674"/>
      <c r="AV35" s="674"/>
      <c r="AW35" s="674"/>
      <c r="AX35" s="674"/>
      <c r="AY35" s="674"/>
      <c r="AZ35" s="674"/>
      <c r="BA35" s="674"/>
      <c r="BB35" s="674"/>
      <c r="BC35" s="674"/>
      <c r="BD35" s="674"/>
      <c r="BE35" s="674"/>
      <c r="BF35" s="675"/>
      <c r="BG35" s="673" t="s">
        <v>327</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328</v>
      </c>
      <c r="CE35" s="619"/>
      <c r="CF35" s="619"/>
      <c r="CG35" s="619"/>
      <c r="CH35" s="619"/>
      <c r="CI35" s="619"/>
      <c r="CJ35" s="619"/>
      <c r="CK35" s="619"/>
      <c r="CL35" s="619"/>
      <c r="CM35" s="619"/>
      <c r="CN35" s="619"/>
      <c r="CO35" s="619"/>
      <c r="CP35" s="619"/>
      <c r="CQ35" s="620"/>
      <c r="CR35" s="621">
        <v>131540</v>
      </c>
      <c r="CS35" s="634"/>
      <c r="CT35" s="634"/>
      <c r="CU35" s="634"/>
      <c r="CV35" s="634"/>
      <c r="CW35" s="634"/>
      <c r="CX35" s="634"/>
      <c r="CY35" s="635"/>
      <c r="CZ35" s="624">
        <v>3.1</v>
      </c>
      <c r="DA35" s="636"/>
      <c r="DB35" s="636"/>
      <c r="DC35" s="637"/>
      <c r="DD35" s="627">
        <v>63641</v>
      </c>
      <c r="DE35" s="634"/>
      <c r="DF35" s="634"/>
      <c r="DG35" s="634"/>
      <c r="DH35" s="634"/>
      <c r="DI35" s="634"/>
      <c r="DJ35" s="634"/>
      <c r="DK35" s="635"/>
      <c r="DL35" s="627">
        <v>62633</v>
      </c>
      <c r="DM35" s="634"/>
      <c r="DN35" s="634"/>
      <c r="DO35" s="634"/>
      <c r="DP35" s="634"/>
      <c r="DQ35" s="634"/>
      <c r="DR35" s="634"/>
      <c r="DS35" s="634"/>
      <c r="DT35" s="634"/>
      <c r="DU35" s="634"/>
      <c r="DV35" s="635"/>
      <c r="DW35" s="624">
        <v>2</v>
      </c>
      <c r="DX35" s="636"/>
      <c r="DY35" s="636"/>
      <c r="DZ35" s="636"/>
      <c r="EA35" s="636"/>
      <c r="EB35" s="636"/>
      <c r="EC35" s="648"/>
    </row>
    <row r="36" spans="2:133" ht="11.25" customHeight="1" x14ac:dyDescent="0.15">
      <c r="B36" s="618" t="s">
        <v>329</v>
      </c>
      <c r="C36" s="619"/>
      <c r="D36" s="619"/>
      <c r="E36" s="619"/>
      <c r="F36" s="619"/>
      <c r="G36" s="619"/>
      <c r="H36" s="619"/>
      <c r="I36" s="619"/>
      <c r="J36" s="619"/>
      <c r="K36" s="619"/>
      <c r="L36" s="619"/>
      <c r="M36" s="619"/>
      <c r="N36" s="619"/>
      <c r="O36" s="619"/>
      <c r="P36" s="619"/>
      <c r="Q36" s="620"/>
      <c r="R36" s="621">
        <v>304509</v>
      </c>
      <c r="S36" s="622"/>
      <c r="T36" s="622"/>
      <c r="U36" s="622"/>
      <c r="V36" s="622"/>
      <c r="W36" s="622"/>
      <c r="X36" s="622"/>
      <c r="Y36" s="623"/>
      <c r="Z36" s="659">
        <v>6.6</v>
      </c>
      <c r="AA36" s="659"/>
      <c r="AB36" s="659"/>
      <c r="AC36" s="659"/>
      <c r="AD36" s="660" t="s">
        <v>229</v>
      </c>
      <c r="AE36" s="660"/>
      <c r="AF36" s="660"/>
      <c r="AG36" s="660"/>
      <c r="AH36" s="660"/>
      <c r="AI36" s="660"/>
      <c r="AJ36" s="660"/>
      <c r="AK36" s="660"/>
      <c r="AL36" s="624" t="s">
        <v>130</v>
      </c>
      <c r="AM36" s="625"/>
      <c r="AN36" s="625"/>
      <c r="AO36" s="661"/>
      <c r="AP36" s="222"/>
      <c r="AQ36" s="670" t="s">
        <v>330</v>
      </c>
      <c r="AR36" s="671"/>
      <c r="AS36" s="671"/>
      <c r="AT36" s="671"/>
      <c r="AU36" s="671"/>
      <c r="AV36" s="671"/>
      <c r="AW36" s="671"/>
      <c r="AX36" s="671"/>
      <c r="AY36" s="672"/>
      <c r="AZ36" s="676">
        <v>470457</v>
      </c>
      <c r="BA36" s="677"/>
      <c r="BB36" s="677"/>
      <c r="BC36" s="677"/>
      <c r="BD36" s="677"/>
      <c r="BE36" s="677"/>
      <c r="BF36" s="678"/>
      <c r="BG36" s="679" t="s">
        <v>331</v>
      </c>
      <c r="BH36" s="680"/>
      <c r="BI36" s="680"/>
      <c r="BJ36" s="680"/>
      <c r="BK36" s="680"/>
      <c r="BL36" s="680"/>
      <c r="BM36" s="680"/>
      <c r="BN36" s="680"/>
      <c r="BO36" s="680"/>
      <c r="BP36" s="680"/>
      <c r="BQ36" s="680"/>
      <c r="BR36" s="680"/>
      <c r="BS36" s="680"/>
      <c r="BT36" s="680"/>
      <c r="BU36" s="681"/>
      <c r="BV36" s="676">
        <v>14452</v>
      </c>
      <c r="BW36" s="677"/>
      <c r="BX36" s="677"/>
      <c r="BY36" s="677"/>
      <c r="BZ36" s="677"/>
      <c r="CA36" s="677"/>
      <c r="CB36" s="678"/>
      <c r="CD36" s="618" t="s">
        <v>332</v>
      </c>
      <c r="CE36" s="619"/>
      <c r="CF36" s="619"/>
      <c r="CG36" s="619"/>
      <c r="CH36" s="619"/>
      <c r="CI36" s="619"/>
      <c r="CJ36" s="619"/>
      <c r="CK36" s="619"/>
      <c r="CL36" s="619"/>
      <c r="CM36" s="619"/>
      <c r="CN36" s="619"/>
      <c r="CO36" s="619"/>
      <c r="CP36" s="619"/>
      <c r="CQ36" s="620"/>
      <c r="CR36" s="621">
        <v>586254</v>
      </c>
      <c r="CS36" s="622"/>
      <c r="CT36" s="622"/>
      <c r="CU36" s="622"/>
      <c r="CV36" s="622"/>
      <c r="CW36" s="622"/>
      <c r="CX36" s="622"/>
      <c r="CY36" s="623"/>
      <c r="CZ36" s="624">
        <v>13.8</v>
      </c>
      <c r="DA36" s="636"/>
      <c r="DB36" s="636"/>
      <c r="DC36" s="637"/>
      <c r="DD36" s="627">
        <v>516331</v>
      </c>
      <c r="DE36" s="622"/>
      <c r="DF36" s="622"/>
      <c r="DG36" s="622"/>
      <c r="DH36" s="622"/>
      <c r="DI36" s="622"/>
      <c r="DJ36" s="622"/>
      <c r="DK36" s="623"/>
      <c r="DL36" s="627">
        <v>399562</v>
      </c>
      <c r="DM36" s="622"/>
      <c r="DN36" s="622"/>
      <c r="DO36" s="622"/>
      <c r="DP36" s="622"/>
      <c r="DQ36" s="622"/>
      <c r="DR36" s="622"/>
      <c r="DS36" s="622"/>
      <c r="DT36" s="622"/>
      <c r="DU36" s="622"/>
      <c r="DV36" s="623"/>
      <c r="DW36" s="624">
        <v>13</v>
      </c>
      <c r="DX36" s="636"/>
      <c r="DY36" s="636"/>
      <c r="DZ36" s="636"/>
      <c r="EA36" s="636"/>
      <c r="EB36" s="636"/>
      <c r="EC36" s="648"/>
    </row>
    <row r="37" spans="2:133" ht="11.25" customHeight="1" x14ac:dyDescent="0.15">
      <c r="B37" s="618" t="s">
        <v>333</v>
      </c>
      <c r="C37" s="619"/>
      <c r="D37" s="619"/>
      <c r="E37" s="619"/>
      <c r="F37" s="619"/>
      <c r="G37" s="619"/>
      <c r="H37" s="619"/>
      <c r="I37" s="619"/>
      <c r="J37" s="619"/>
      <c r="K37" s="619"/>
      <c r="L37" s="619"/>
      <c r="M37" s="619"/>
      <c r="N37" s="619"/>
      <c r="O37" s="619"/>
      <c r="P37" s="619"/>
      <c r="Q37" s="620"/>
      <c r="R37" s="621">
        <v>115760</v>
      </c>
      <c r="S37" s="622"/>
      <c r="T37" s="622"/>
      <c r="U37" s="622"/>
      <c r="V37" s="622"/>
      <c r="W37" s="622"/>
      <c r="X37" s="622"/>
      <c r="Y37" s="623"/>
      <c r="Z37" s="659">
        <v>2.5</v>
      </c>
      <c r="AA37" s="659"/>
      <c r="AB37" s="659"/>
      <c r="AC37" s="659"/>
      <c r="AD37" s="660">
        <v>24</v>
      </c>
      <c r="AE37" s="660"/>
      <c r="AF37" s="660"/>
      <c r="AG37" s="660"/>
      <c r="AH37" s="660"/>
      <c r="AI37" s="660"/>
      <c r="AJ37" s="660"/>
      <c r="AK37" s="660"/>
      <c r="AL37" s="624">
        <v>0</v>
      </c>
      <c r="AM37" s="625"/>
      <c r="AN37" s="625"/>
      <c r="AO37" s="661"/>
      <c r="AQ37" s="654" t="s">
        <v>334</v>
      </c>
      <c r="AR37" s="655"/>
      <c r="AS37" s="655"/>
      <c r="AT37" s="655"/>
      <c r="AU37" s="655"/>
      <c r="AV37" s="655"/>
      <c r="AW37" s="655"/>
      <c r="AX37" s="655"/>
      <c r="AY37" s="656"/>
      <c r="AZ37" s="621">
        <v>136860</v>
      </c>
      <c r="BA37" s="622"/>
      <c r="BB37" s="622"/>
      <c r="BC37" s="622"/>
      <c r="BD37" s="634"/>
      <c r="BE37" s="634"/>
      <c r="BF37" s="657"/>
      <c r="BG37" s="618" t="s">
        <v>335</v>
      </c>
      <c r="BH37" s="619"/>
      <c r="BI37" s="619"/>
      <c r="BJ37" s="619"/>
      <c r="BK37" s="619"/>
      <c r="BL37" s="619"/>
      <c r="BM37" s="619"/>
      <c r="BN37" s="619"/>
      <c r="BO37" s="619"/>
      <c r="BP37" s="619"/>
      <c r="BQ37" s="619"/>
      <c r="BR37" s="619"/>
      <c r="BS37" s="619"/>
      <c r="BT37" s="619"/>
      <c r="BU37" s="620"/>
      <c r="BV37" s="621">
        <v>12398</v>
      </c>
      <c r="BW37" s="622"/>
      <c r="BX37" s="622"/>
      <c r="BY37" s="622"/>
      <c r="BZ37" s="622"/>
      <c r="CA37" s="622"/>
      <c r="CB37" s="658"/>
      <c r="CD37" s="618" t="s">
        <v>336</v>
      </c>
      <c r="CE37" s="619"/>
      <c r="CF37" s="619"/>
      <c r="CG37" s="619"/>
      <c r="CH37" s="619"/>
      <c r="CI37" s="619"/>
      <c r="CJ37" s="619"/>
      <c r="CK37" s="619"/>
      <c r="CL37" s="619"/>
      <c r="CM37" s="619"/>
      <c r="CN37" s="619"/>
      <c r="CO37" s="619"/>
      <c r="CP37" s="619"/>
      <c r="CQ37" s="620"/>
      <c r="CR37" s="621">
        <v>277208</v>
      </c>
      <c r="CS37" s="634"/>
      <c r="CT37" s="634"/>
      <c r="CU37" s="634"/>
      <c r="CV37" s="634"/>
      <c r="CW37" s="634"/>
      <c r="CX37" s="634"/>
      <c r="CY37" s="635"/>
      <c r="CZ37" s="624">
        <v>6.5</v>
      </c>
      <c r="DA37" s="636"/>
      <c r="DB37" s="636"/>
      <c r="DC37" s="637"/>
      <c r="DD37" s="627">
        <v>265163</v>
      </c>
      <c r="DE37" s="634"/>
      <c r="DF37" s="634"/>
      <c r="DG37" s="634"/>
      <c r="DH37" s="634"/>
      <c r="DI37" s="634"/>
      <c r="DJ37" s="634"/>
      <c r="DK37" s="635"/>
      <c r="DL37" s="627">
        <v>240367</v>
      </c>
      <c r="DM37" s="634"/>
      <c r="DN37" s="634"/>
      <c r="DO37" s="634"/>
      <c r="DP37" s="634"/>
      <c r="DQ37" s="634"/>
      <c r="DR37" s="634"/>
      <c r="DS37" s="634"/>
      <c r="DT37" s="634"/>
      <c r="DU37" s="634"/>
      <c r="DV37" s="635"/>
      <c r="DW37" s="624">
        <v>7.8</v>
      </c>
      <c r="DX37" s="636"/>
      <c r="DY37" s="636"/>
      <c r="DZ37" s="636"/>
      <c r="EA37" s="636"/>
      <c r="EB37" s="636"/>
      <c r="EC37" s="648"/>
    </row>
    <row r="38" spans="2:133" ht="11.25" customHeight="1" x14ac:dyDescent="0.15">
      <c r="B38" s="618" t="s">
        <v>337</v>
      </c>
      <c r="C38" s="619"/>
      <c r="D38" s="619"/>
      <c r="E38" s="619"/>
      <c r="F38" s="619"/>
      <c r="G38" s="619"/>
      <c r="H38" s="619"/>
      <c r="I38" s="619"/>
      <c r="J38" s="619"/>
      <c r="K38" s="619"/>
      <c r="L38" s="619"/>
      <c r="M38" s="619"/>
      <c r="N38" s="619"/>
      <c r="O38" s="619"/>
      <c r="P38" s="619"/>
      <c r="Q38" s="620"/>
      <c r="R38" s="621">
        <v>253600</v>
      </c>
      <c r="S38" s="622"/>
      <c r="T38" s="622"/>
      <c r="U38" s="622"/>
      <c r="V38" s="622"/>
      <c r="W38" s="622"/>
      <c r="X38" s="622"/>
      <c r="Y38" s="623"/>
      <c r="Z38" s="659">
        <v>5.5</v>
      </c>
      <c r="AA38" s="659"/>
      <c r="AB38" s="659"/>
      <c r="AC38" s="659"/>
      <c r="AD38" s="660" t="s">
        <v>229</v>
      </c>
      <c r="AE38" s="660"/>
      <c r="AF38" s="660"/>
      <c r="AG38" s="660"/>
      <c r="AH38" s="660"/>
      <c r="AI38" s="660"/>
      <c r="AJ38" s="660"/>
      <c r="AK38" s="660"/>
      <c r="AL38" s="624" t="s">
        <v>130</v>
      </c>
      <c r="AM38" s="625"/>
      <c r="AN38" s="625"/>
      <c r="AO38" s="661"/>
      <c r="AQ38" s="654" t="s">
        <v>338</v>
      </c>
      <c r="AR38" s="655"/>
      <c r="AS38" s="655"/>
      <c r="AT38" s="655"/>
      <c r="AU38" s="655"/>
      <c r="AV38" s="655"/>
      <c r="AW38" s="655"/>
      <c r="AX38" s="655"/>
      <c r="AY38" s="656"/>
      <c r="AZ38" s="621">
        <v>33960</v>
      </c>
      <c r="BA38" s="622"/>
      <c r="BB38" s="622"/>
      <c r="BC38" s="622"/>
      <c r="BD38" s="634"/>
      <c r="BE38" s="634"/>
      <c r="BF38" s="657"/>
      <c r="BG38" s="618" t="s">
        <v>339</v>
      </c>
      <c r="BH38" s="619"/>
      <c r="BI38" s="619"/>
      <c r="BJ38" s="619"/>
      <c r="BK38" s="619"/>
      <c r="BL38" s="619"/>
      <c r="BM38" s="619"/>
      <c r="BN38" s="619"/>
      <c r="BO38" s="619"/>
      <c r="BP38" s="619"/>
      <c r="BQ38" s="619"/>
      <c r="BR38" s="619"/>
      <c r="BS38" s="619"/>
      <c r="BT38" s="619"/>
      <c r="BU38" s="620"/>
      <c r="BV38" s="621">
        <v>798</v>
      </c>
      <c r="BW38" s="622"/>
      <c r="BX38" s="622"/>
      <c r="BY38" s="622"/>
      <c r="BZ38" s="622"/>
      <c r="CA38" s="622"/>
      <c r="CB38" s="658"/>
      <c r="CD38" s="618" t="s">
        <v>340</v>
      </c>
      <c r="CE38" s="619"/>
      <c r="CF38" s="619"/>
      <c r="CG38" s="619"/>
      <c r="CH38" s="619"/>
      <c r="CI38" s="619"/>
      <c r="CJ38" s="619"/>
      <c r="CK38" s="619"/>
      <c r="CL38" s="619"/>
      <c r="CM38" s="619"/>
      <c r="CN38" s="619"/>
      <c r="CO38" s="619"/>
      <c r="CP38" s="619"/>
      <c r="CQ38" s="620"/>
      <c r="CR38" s="621">
        <v>470457</v>
      </c>
      <c r="CS38" s="622"/>
      <c r="CT38" s="622"/>
      <c r="CU38" s="622"/>
      <c r="CV38" s="622"/>
      <c r="CW38" s="622"/>
      <c r="CX38" s="622"/>
      <c r="CY38" s="623"/>
      <c r="CZ38" s="624">
        <v>11.1</v>
      </c>
      <c r="DA38" s="636"/>
      <c r="DB38" s="636"/>
      <c r="DC38" s="637"/>
      <c r="DD38" s="627">
        <v>424892</v>
      </c>
      <c r="DE38" s="622"/>
      <c r="DF38" s="622"/>
      <c r="DG38" s="622"/>
      <c r="DH38" s="622"/>
      <c r="DI38" s="622"/>
      <c r="DJ38" s="622"/>
      <c r="DK38" s="623"/>
      <c r="DL38" s="627">
        <v>283145</v>
      </c>
      <c r="DM38" s="622"/>
      <c r="DN38" s="622"/>
      <c r="DO38" s="622"/>
      <c r="DP38" s="622"/>
      <c r="DQ38" s="622"/>
      <c r="DR38" s="622"/>
      <c r="DS38" s="622"/>
      <c r="DT38" s="622"/>
      <c r="DU38" s="622"/>
      <c r="DV38" s="623"/>
      <c r="DW38" s="624">
        <v>9.1999999999999993</v>
      </c>
      <c r="DX38" s="636"/>
      <c r="DY38" s="636"/>
      <c r="DZ38" s="636"/>
      <c r="EA38" s="636"/>
      <c r="EB38" s="636"/>
      <c r="EC38" s="648"/>
    </row>
    <row r="39" spans="2:133" ht="11.25" customHeight="1" x14ac:dyDescent="0.15">
      <c r="B39" s="618" t="s">
        <v>341</v>
      </c>
      <c r="C39" s="619"/>
      <c r="D39" s="619"/>
      <c r="E39" s="619"/>
      <c r="F39" s="619"/>
      <c r="G39" s="619"/>
      <c r="H39" s="619"/>
      <c r="I39" s="619"/>
      <c r="J39" s="619"/>
      <c r="K39" s="619"/>
      <c r="L39" s="619"/>
      <c r="M39" s="619"/>
      <c r="N39" s="619"/>
      <c r="O39" s="619"/>
      <c r="P39" s="619"/>
      <c r="Q39" s="620"/>
      <c r="R39" s="621" t="s">
        <v>130</v>
      </c>
      <c r="S39" s="622"/>
      <c r="T39" s="622"/>
      <c r="U39" s="622"/>
      <c r="V39" s="622"/>
      <c r="W39" s="622"/>
      <c r="X39" s="622"/>
      <c r="Y39" s="623"/>
      <c r="Z39" s="659" t="s">
        <v>130</v>
      </c>
      <c r="AA39" s="659"/>
      <c r="AB39" s="659"/>
      <c r="AC39" s="659"/>
      <c r="AD39" s="660" t="s">
        <v>130</v>
      </c>
      <c r="AE39" s="660"/>
      <c r="AF39" s="660"/>
      <c r="AG39" s="660"/>
      <c r="AH39" s="660"/>
      <c r="AI39" s="660"/>
      <c r="AJ39" s="660"/>
      <c r="AK39" s="660"/>
      <c r="AL39" s="624" t="s">
        <v>130</v>
      </c>
      <c r="AM39" s="625"/>
      <c r="AN39" s="625"/>
      <c r="AO39" s="661"/>
      <c r="AQ39" s="654" t="s">
        <v>342</v>
      </c>
      <c r="AR39" s="655"/>
      <c r="AS39" s="655"/>
      <c r="AT39" s="655"/>
      <c r="AU39" s="655"/>
      <c r="AV39" s="655"/>
      <c r="AW39" s="655"/>
      <c r="AX39" s="655"/>
      <c r="AY39" s="656"/>
      <c r="AZ39" s="621" t="s">
        <v>130</v>
      </c>
      <c r="BA39" s="622"/>
      <c r="BB39" s="622"/>
      <c r="BC39" s="622"/>
      <c r="BD39" s="634"/>
      <c r="BE39" s="634"/>
      <c r="BF39" s="657"/>
      <c r="BG39" s="618" t="s">
        <v>343</v>
      </c>
      <c r="BH39" s="619"/>
      <c r="BI39" s="619"/>
      <c r="BJ39" s="619"/>
      <c r="BK39" s="619"/>
      <c r="BL39" s="619"/>
      <c r="BM39" s="619"/>
      <c r="BN39" s="619"/>
      <c r="BO39" s="619"/>
      <c r="BP39" s="619"/>
      <c r="BQ39" s="619"/>
      <c r="BR39" s="619"/>
      <c r="BS39" s="619"/>
      <c r="BT39" s="619"/>
      <c r="BU39" s="620"/>
      <c r="BV39" s="621">
        <v>1431</v>
      </c>
      <c r="BW39" s="622"/>
      <c r="BX39" s="622"/>
      <c r="BY39" s="622"/>
      <c r="BZ39" s="622"/>
      <c r="CA39" s="622"/>
      <c r="CB39" s="658"/>
      <c r="CD39" s="618" t="s">
        <v>344</v>
      </c>
      <c r="CE39" s="619"/>
      <c r="CF39" s="619"/>
      <c r="CG39" s="619"/>
      <c r="CH39" s="619"/>
      <c r="CI39" s="619"/>
      <c r="CJ39" s="619"/>
      <c r="CK39" s="619"/>
      <c r="CL39" s="619"/>
      <c r="CM39" s="619"/>
      <c r="CN39" s="619"/>
      <c r="CO39" s="619"/>
      <c r="CP39" s="619"/>
      <c r="CQ39" s="620"/>
      <c r="CR39" s="621">
        <v>434263</v>
      </c>
      <c r="CS39" s="634"/>
      <c r="CT39" s="634"/>
      <c r="CU39" s="634"/>
      <c r="CV39" s="634"/>
      <c r="CW39" s="634"/>
      <c r="CX39" s="634"/>
      <c r="CY39" s="635"/>
      <c r="CZ39" s="624">
        <v>10.199999999999999</v>
      </c>
      <c r="DA39" s="636"/>
      <c r="DB39" s="636"/>
      <c r="DC39" s="637"/>
      <c r="DD39" s="627">
        <v>348584</v>
      </c>
      <c r="DE39" s="634"/>
      <c r="DF39" s="634"/>
      <c r="DG39" s="634"/>
      <c r="DH39" s="634"/>
      <c r="DI39" s="634"/>
      <c r="DJ39" s="634"/>
      <c r="DK39" s="635"/>
      <c r="DL39" s="627" t="s">
        <v>130</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15">
      <c r="B40" s="618" t="s">
        <v>345</v>
      </c>
      <c r="C40" s="619"/>
      <c r="D40" s="619"/>
      <c r="E40" s="619"/>
      <c r="F40" s="619"/>
      <c r="G40" s="619"/>
      <c r="H40" s="619"/>
      <c r="I40" s="619"/>
      <c r="J40" s="619"/>
      <c r="K40" s="619"/>
      <c r="L40" s="619"/>
      <c r="M40" s="619"/>
      <c r="N40" s="619"/>
      <c r="O40" s="619"/>
      <c r="P40" s="619"/>
      <c r="Q40" s="620"/>
      <c r="R40" s="621">
        <v>29100</v>
      </c>
      <c r="S40" s="622"/>
      <c r="T40" s="622"/>
      <c r="U40" s="622"/>
      <c r="V40" s="622"/>
      <c r="W40" s="622"/>
      <c r="X40" s="622"/>
      <c r="Y40" s="623"/>
      <c r="Z40" s="659">
        <v>0.6</v>
      </c>
      <c r="AA40" s="659"/>
      <c r="AB40" s="659"/>
      <c r="AC40" s="659"/>
      <c r="AD40" s="660" t="s">
        <v>130</v>
      </c>
      <c r="AE40" s="660"/>
      <c r="AF40" s="660"/>
      <c r="AG40" s="660"/>
      <c r="AH40" s="660"/>
      <c r="AI40" s="660"/>
      <c r="AJ40" s="660"/>
      <c r="AK40" s="660"/>
      <c r="AL40" s="624" t="s">
        <v>130</v>
      </c>
      <c r="AM40" s="625"/>
      <c r="AN40" s="625"/>
      <c r="AO40" s="661"/>
      <c r="AQ40" s="654" t="s">
        <v>346</v>
      </c>
      <c r="AR40" s="655"/>
      <c r="AS40" s="655"/>
      <c r="AT40" s="655"/>
      <c r="AU40" s="655"/>
      <c r="AV40" s="655"/>
      <c r="AW40" s="655"/>
      <c r="AX40" s="655"/>
      <c r="AY40" s="656"/>
      <c r="AZ40" s="621" t="s">
        <v>130</v>
      </c>
      <c r="BA40" s="622"/>
      <c r="BB40" s="622"/>
      <c r="BC40" s="622"/>
      <c r="BD40" s="634"/>
      <c r="BE40" s="634"/>
      <c r="BF40" s="657"/>
      <c r="BG40" s="662" t="s">
        <v>347</v>
      </c>
      <c r="BH40" s="663"/>
      <c r="BI40" s="663"/>
      <c r="BJ40" s="663"/>
      <c r="BK40" s="663"/>
      <c r="BL40" s="223"/>
      <c r="BM40" s="619" t="s">
        <v>348</v>
      </c>
      <c r="BN40" s="619"/>
      <c r="BO40" s="619"/>
      <c r="BP40" s="619"/>
      <c r="BQ40" s="619"/>
      <c r="BR40" s="619"/>
      <c r="BS40" s="619"/>
      <c r="BT40" s="619"/>
      <c r="BU40" s="620"/>
      <c r="BV40" s="621">
        <v>103</v>
      </c>
      <c r="BW40" s="622"/>
      <c r="BX40" s="622"/>
      <c r="BY40" s="622"/>
      <c r="BZ40" s="622"/>
      <c r="CA40" s="622"/>
      <c r="CB40" s="658"/>
      <c r="CD40" s="618" t="s">
        <v>349</v>
      </c>
      <c r="CE40" s="619"/>
      <c r="CF40" s="619"/>
      <c r="CG40" s="619"/>
      <c r="CH40" s="619"/>
      <c r="CI40" s="619"/>
      <c r="CJ40" s="619"/>
      <c r="CK40" s="619"/>
      <c r="CL40" s="619"/>
      <c r="CM40" s="619"/>
      <c r="CN40" s="619"/>
      <c r="CO40" s="619"/>
      <c r="CP40" s="619"/>
      <c r="CQ40" s="620"/>
      <c r="CR40" s="621" t="s">
        <v>229</v>
      </c>
      <c r="CS40" s="622"/>
      <c r="CT40" s="622"/>
      <c r="CU40" s="622"/>
      <c r="CV40" s="622"/>
      <c r="CW40" s="622"/>
      <c r="CX40" s="622"/>
      <c r="CY40" s="623"/>
      <c r="CZ40" s="624" t="s">
        <v>229</v>
      </c>
      <c r="DA40" s="636"/>
      <c r="DB40" s="636"/>
      <c r="DC40" s="637"/>
      <c r="DD40" s="627" t="s">
        <v>229</v>
      </c>
      <c r="DE40" s="622"/>
      <c r="DF40" s="622"/>
      <c r="DG40" s="622"/>
      <c r="DH40" s="622"/>
      <c r="DI40" s="622"/>
      <c r="DJ40" s="622"/>
      <c r="DK40" s="623"/>
      <c r="DL40" s="627" t="s">
        <v>130</v>
      </c>
      <c r="DM40" s="622"/>
      <c r="DN40" s="622"/>
      <c r="DO40" s="622"/>
      <c r="DP40" s="622"/>
      <c r="DQ40" s="622"/>
      <c r="DR40" s="622"/>
      <c r="DS40" s="622"/>
      <c r="DT40" s="622"/>
      <c r="DU40" s="622"/>
      <c r="DV40" s="623"/>
      <c r="DW40" s="624" t="s">
        <v>229</v>
      </c>
      <c r="DX40" s="636"/>
      <c r="DY40" s="636"/>
      <c r="DZ40" s="636"/>
      <c r="EA40" s="636"/>
      <c r="EB40" s="636"/>
      <c r="EC40" s="648"/>
    </row>
    <row r="41" spans="2:133" ht="11.25" customHeight="1" x14ac:dyDescent="0.15">
      <c r="B41" s="602" t="s">
        <v>350</v>
      </c>
      <c r="C41" s="603"/>
      <c r="D41" s="603"/>
      <c r="E41" s="603"/>
      <c r="F41" s="603"/>
      <c r="G41" s="603"/>
      <c r="H41" s="603"/>
      <c r="I41" s="603"/>
      <c r="J41" s="603"/>
      <c r="K41" s="603"/>
      <c r="L41" s="603"/>
      <c r="M41" s="603"/>
      <c r="N41" s="603"/>
      <c r="O41" s="603"/>
      <c r="P41" s="603"/>
      <c r="Q41" s="604"/>
      <c r="R41" s="605">
        <v>4620856</v>
      </c>
      <c r="S41" s="646"/>
      <c r="T41" s="646"/>
      <c r="U41" s="646"/>
      <c r="V41" s="646"/>
      <c r="W41" s="646"/>
      <c r="X41" s="646"/>
      <c r="Y41" s="649"/>
      <c r="Z41" s="650">
        <v>100</v>
      </c>
      <c r="AA41" s="650"/>
      <c r="AB41" s="650"/>
      <c r="AC41" s="650"/>
      <c r="AD41" s="651">
        <v>3048114</v>
      </c>
      <c r="AE41" s="651"/>
      <c r="AF41" s="651"/>
      <c r="AG41" s="651"/>
      <c r="AH41" s="651"/>
      <c r="AI41" s="651"/>
      <c r="AJ41" s="651"/>
      <c r="AK41" s="651"/>
      <c r="AL41" s="608">
        <v>100</v>
      </c>
      <c r="AM41" s="652"/>
      <c r="AN41" s="652"/>
      <c r="AO41" s="653"/>
      <c r="AQ41" s="654" t="s">
        <v>351</v>
      </c>
      <c r="AR41" s="655"/>
      <c r="AS41" s="655"/>
      <c r="AT41" s="655"/>
      <c r="AU41" s="655"/>
      <c r="AV41" s="655"/>
      <c r="AW41" s="655"/>
      <c r="AX41" s="655"/>
      <c r="AY41" s="656"/>
      <c r="AZ41" s="621">
        <v>67004</v>
      </c>
      <c r="BA41" s="622"/>
      <c r="BB41" s="622"/>
      <c r="BC41" s="622"/>
      <c r="BD41" s="634"/>
      <c r="BE41" s="634"/>
      <c r="BF41" s="657"/>
      <c r="BG41" s="662"/>
      <c r="BH41" s="663"/>
      <c r="BI41" s="663"/>
      <c r="BJ41" s="663"/>
      <c r="BK41" s="663"/>
      <c r="BL41" s="223"/>
      <c r="BM41" s="619" t="s">
        <v>352</v>
      </c>
      <c r="BN41" s="619"/>
      <c r="BO41" s="619"/>
      <c r="BP41" s="619"/>
      <c r="BQ41" s="619"/>
      <c r="BR41" s="619"/>
      <c r="BS41" s="619"/>
      <c r="BT41" s="619"/>
      <c r="BU41" s="620"/>
      <c r="BV41" s="621" t="s">
        <v>229</v>
      </c>
      <c r="BW41" s="622"/>
      <c r="BX41" s="622"/>
      <c r="BY41" s="622"/>
      <c r="BZ41" s="622"/>
      <c r="CA41" s="622"/>
      <c r="CB41" s="658"/>
      <c r="CD41" s="618" t="s">
        <v>353</v>
      </c>
      <c r="CE41" s="619"/>
      <c r="CF41" s="619"/>
      <c r="CG41" s="619"/>
      <c r="CH41" s="619"/>
      <c r="CI41" s="619"/>
      <c r="CJ41" s="619"/>
      <c r="CK41" s="619"/>
      <c r="CL41" s="619"/>
      <c r="CM41" s="619"/>
      <c r="CN41" s="619"/>
      <c r="CO41" s="619"/>
      <c r="CP41" s="619"/>
      <c r="CQ41" s="620"/>
      <c r="CR41" s="621" t="s">
        <v>229</v>
      </c>
      <c r="CS41" s="634"/>
      <c r="CT41" s="634"/>
      <c r="CU41" s="634"/>
      <c r="CV41" s="634"/>
      <c r="CW41" s="634"/>
      <c r="CX41" s="634"/>
      <c r="CY41" s="635"/>
      <c r="CZ41" s="624" t="s">
        <v>229</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354</v>
      </c>
      <c r="AR42" s="667"/>
      <c r="AS42" s="667"/>
      <c r="AT42" s="667"/>
      <c r="AU42" s="667"/>
      <c r="AV42" s="667"/>
      <c r="AW42" s="667"/>
      <c r="AX42" s="667"/>
      <c r="AY42" s="668"/>
      <c r="AZ42" s="605">
        <v>232633</v>
      </c>
      <c r="BA42" s="646"/>
      <c r="BB42" s="646"/>
      <c r="BC42" s="646"/>
      <c r="BD42" s="606"/>
      <c r="BE42" s="606"/>
      <c r="BF42" s="669"/>
      <c r="BG42" s="664"/>
      <c r="BH42" s="665"/>
      <c r="BI42" s="665"/>
      <c r="BJ42" s="665"/>
      <c r="BK42" s="665"/>
      <c r="BL42" s="224"/>
      <c r="BM42" s="603" t="s">
        <v>355</v>
      </c>
      <c r="BN42" s="603"/>
      <c r="BO42" s="603"/>
      <c r="BP42" s="603"/>
      <c r="BQ42" s="603"/>
      <c r="BR42" s="603"/>
      <c r="BS42" s="603"/>
      <c r="BT42" s="603"/>
      <c r="BU42" s="604"/>
      <c r="BV42" s="605">
        <v>308</v>
      </c>
      <c r="BW42" s="646"/>
      <c r="BX42" s="646"/>
      <c r="BY42" s="646"/>
      <c r="BZ42" s="646"/>
      <c r="CA42" s="646"/>
      <c r="CB42" s="647"/>
      <c r="CD42" s="618" t="s">
        <v>356</v>
      </c>
      <c r="CE42" s="619"/>
      <c r="CF42" s="619"/>
      <c r="CG42" s="619"/>
      <c r="CH42" s="619"/>
      <c r="CI42" s="619"/>
      <c r="CJ42" s="619"/>
      <c r="CK42" s="619"/>
      <c r="CL42" s="619"/>
      <c r="CM42" s="619"/>
      <c r="CN42" s="619"/>
      <c r="CO42" s="619"/>
      <c r="CP42" s="619"/>
      <c r="CQ42" s="620"/>
      <c r="CR42" s="621">
        <v>370279</v>
      </c>
      <c r="CS42" s="634"/>
      <c r="CT42" s="634"/>
      <c r="CU42" s="634"/>
      <c r="CV42" s="634"/>
      <c r="CW42" s="634"/>
      <c r="CX42" s="634"/>
      <c r="CY42" s="635"/>
      <c r="CZ42" s="624">
        <v>8.6999999999999993</v>
      </c>
      <c r="DA42" s="636"/>
      <c r="DB42" s="636"/>
      <c r="DC42" s="637"/>
      <c r="DD42" s="627">
        <v>116133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357</v>
      </c>
      <c r="CD43" s="618" t="s">
        <v>358</v>
      </c>
      <c r="CE43" s="619"/>
      <c r="CF43" s="619"/>
      <c r="CG43" s="619"/>
      <c r="CH43" s="619"/>
      <c r="CI43" s="619"/>
      <c r="CJ43" s="619"/>
      <c r="CK43" s="619"/>
      <c r="CL43" s="619"/>
      <c r="CM43" s="619"/>
      <c r="CN43" s="619"/>
      <c r="CO43" s="619"/>
      <c r="CP43" s="619"/>
      <c r="CQ43" s="620"/>
      <c r="CR43" s="621">
        <v>15594</v>
      </c>
      <c r="CS43" s="634"/>
      <c r="CT43" s="634"/>
      <c r="CU43" s="634"/>
      <c r="CV43" s="634"/>
      <c r="CW43" s="634"/>
      <c r="CX43" s="634"/>
      <c r="CY43" s="635"/>
      <c r="CZ43" s="624">
        <v>0.4</v>
      </c>
      <c r="DA43" s="636"/>
      <c r="DB43" s="636"/>
      <c r="DC43" s="637"/>
      <c r="DD43" s="627">
        <v>15594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359</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305</v>
      </c>
      <c r="CE44" s="641"/>
      <c r="CF44" s="618" t="s">
        <v>360</v>
      </c>
      <c r="CG44" s="619"/>
      <c r="CH44" s="619"/>
      <c r="CI44" s="619"/>
      <c r="CJ44" s="619"/>
      <c r="CK44" s="619"/>
      <c r="CL44" s="619"/>
      <c r="CM44" s="619"/>
      <c r="CN44" s="619"/>
      <c r="CO44" s="619"/>
      <c r="CP44" s="619"/>
      <c r="CQ44" s="620"/>
      <c r="CR44" s="621">
        <v>370279</v>
      </c>
      <c r="CS44" s="622"/>
      <c r="CT44" s="622"/>
      <c r="CU44" s="622"/>
      <c r="CV44" s="622"/>
      <c r="CW44" s="622"/>
      <c r="CX44" s="622"/>
      <c r="CY44" s="623"/>
      <c r="CZ44" s="624">
        <v>8.6999999999999993</v>
      </c>
      <c r="DA44" s="625"/>
      <c r="DB44" s="625"/>
      <c r="DC44" s="626"/>
      <c r="DD44" s="627">
        <v>116133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362</v>
      </c>
      <c r="CG45" s="619"/>
      <c r="CH45" s="619"/>
      <c r="CI45" s="619"/>
      <c r="CJ45" s="619"/>
      <c r="CK45" s="619"/>
      <c r="CL45" s="619"/>
      <c r="CM45" s="619"/>
      <c r="CN45" s="619"/>
      <c r="CO45" s="619"/>
      <c r="CP45" s="619"/>
      <c r="CQ45" s="620"/>
      <c r="CR45" s="621">
        <v>147138</v>
      </c>
      <c r="CS45" s="634"/>
      <c r="CT45" s="634"/>
      <c r="CU45" s="634"/>
      <c r="CV45" s="634"/>
      <c r="CW45" s="634"/>
      <c r="CX45" s="634"/>
      <c r="CY45" s="635"/>
      <c r="CZ45" s="624">
        <v>3.5</v>
      </c>
      <c r="DA45" s="636"/>
      <c r="DB45" s="636"/>
      <c r="DC45" s="637"/>
      <c r="DD45" s="627">
        <v>15419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363</v>
      </c>
      <c r="CG46" s="619"/>
      <c r="CH46" s="619"/>
      <c r="CI46" s="619"/>
      <c r="CJ46" s="619"/>
      <c r="CK46" s="619"/>
      <c r="CL46" s="619"/>
      <c r="CM46" s="619"/>
      <c r="CN46" s="619"/>
      <c r="CO46" s="619"/>
      <c r="CP46" s="619"/>
      <c r="CQ46" s="620"/>
      <c r="CR46" s="621">
        <v>196336</v>
      </c>
      <c r="CS46" s="622"/>
      <c r="CT46" s="622"/>
      <c r="CU46" s="622"/>
      <c r="CV46" s="622"/>
      <c r="CW46" s="622"/>
      <c r="CX46" s="622"/>
      <c r="CY46" s="623"/>
      <c r="CZ46" s="624">
        <v>4.5999999999999996</v>
      </c>
      <c r="DA46" s="625"/>
      <c r="DB46" s="625"/>
      <c r="DC46" s="626"/>
      <c r="DD46" s="627">
        <v>91909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364</v>
      </c>
      <c r="CG47" s="619"/>
      <c r="CH47" s="619"/>
      <c r="CI47" s="619"/>
      <c r="CJ47" s="619"/>
      <c r="CK47" s="619"/>
      <c r="CL47" s="619"/>
      <c r="CM47" s="619"/>
      <c r="CN47" s="619"/>
      <c r="CO47" s="619"/>
      <c r="CP47" s="619"/>
      <c r="CQ47" s="620"/>
      <c r="CR47" s="621" t="s">
        <v>130</v>
      </c>
      <c r="CS47" s="634"/>
      <c r="CT47" s="634"/>
      <c r="CU47" s="634"/>
      <c r="CV47" s="634"/>
      <c r="CW47" s="634"/>
      <c r="CX47" s="634"/>
      <c r="CY47" s="635"/>
      <c r="CZ47" s="624" t="s">
        <v>130</v>
      </c>
      <c r="DA47" s="636"/>
      <c r="DB47" s="636"/>
      <c r="DC47" s="637"/>
      <c r="DD47" s="627" t="s">
        <v>130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365</v>
      </c>
      <c r="CG48" s="619"/>
      <c r="CH48" s="619"/>
      <c r="CI48" s="619"/>
      <c r="CJ48" s="619"/>
      <c r="CK48" s="619"/>
      <c r="CL48" s="619"/>
      <c r="CM48" s="619"/>
      <c r="CN48" s="619"/>
      <c r="CO48" s="619"/>
      <c r="CP48" s="619"/>
      <c r="CQ48" s="620"/>
      <c r="CR48" s="621" t="s">
        <v>229</v>
      </c>
      <c r="CS48" s="622"/>
      <c r="CT48" s="622"/>
      <c r="CU48" s="622"/>
      <c r="CV48" s="622"/>
      <c r="CW48" s="622"/>
      <c r="CX48" s="622"/>
      <c r="CY48" s="623"/>
      <c r="CZ48" s="624" t="s">
        <v>229</v>
      </c>
      <c r="DA48" s="625"/>
      <c r="DB48" s="625"/>
      <c r="DC48" s="626"/>
      <c r="DD48" s="627" t="s">
        <v>130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366</v>
      </c>
      <c r="CE49" s="603"/>
      <c r="CF49" s="603"/>
      <c r="CG49" s="603"/>
      <c r="CH49" s="603"/>
      <c r="CI49" s="603"/>
      <c r="CJ49" s="603"/>
      <c r="CK49" s="603"/>
      <c r="CL49" s="603"/>
      <c r="CM49" s="603"/>
      <c r="CN49" s="603"/>
      <c r="CO49" s="603"/>
      <c r="CP49" s="603"/>
      <c r="CQ49" s="604"/>
      <c r="CR49" s="605">
        <v>4255357</v>
      </c>
      <c r="CS49" s="606"/>
      <c r="CT49" s="606"/>
      <c r="CU49" s="606"/>
      <c r="CV49" s="606"/>
      <c r="CW49" s="606"/>
      <c r="CX49" s="606"/>
      <c r="CY49" s="607"/>
      <c r="CZ49" s="608">
        <v>100</v>
      </c>
      <c r="DA49" s="609"/>
      <c r="DB49" s="609"/>
      <c r="DC49" s="610"/>
      <c r="DD49" s="611">
        <v>3362350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88ukMRGtvoegYTeyAvX5OIZ8hB+acHhpDE+IQFSSdGmSMp0aylYiyTdmJjzgvvSyDfi77cwMHy/iaM1rcKXBg==" saltValue="MWTAGihGVvXW/L+4eDhtT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EA135"/>
  <sheetViews>
    <sheetView zoomScale="75" zoomScaleNormal="75" zoomScaleSheetLayoutView="70" workbookViewId="0">
      <selection activeCell="B7" sqref="B7:P7"/>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83" t="s">
        <v>367</v>
      </c>
      <c r="B2" s="1083"/>
      <c r="C2" s="1083"/>
      <c r="D2" s="1083"/>
      <c r="E2" s="1083"/>
      <c r="F2" s="1083"/>
      <c r="G2" s="1083"/>
      <c r="H2" s="1083"/>
      <c r="I2" s="1083"/>
      <c r="J2" s="1083"/>
      <c r="K2" s="1083"/>
      <c r="L2" s="1083"/>
      <c r="M2" s="1083"/>
      <c r="N2" s="1083"/>
      <c r="O2" s="1083"/>
      <c r="P2" s="1083"/>
      <c r="Q2" s="1083"/>
      <c r="R2" s="1083"/>
      <c r="S2" s="1083"/>
      <c r="T2" s="1083"/>
      <c r="U2" s="1083"/>
      <c r="V2" s="1083"/>
      <c r="W2" s="1083"/>
      <c r="X2" s="1083"/>
      <c r="Y2" s="1083"/>
      <c r="Z2" s="1083"/>
      <c r="AA2" s="1083"/>
      <c r="AB2" s="1083"/>
      <c r="AC2" s="1083"/>
      <c r="AD2" s="1083"/>
      <c r="AE2" s="1083"/>
      <c r="AF2" s="1083"/>
      <c r="AG2" s="1083"/>
      <c r="AH2" s="1083"/>
      <c r="AI2" s="1083"/>
      <c r="AJ2" s="1083"/>
      <c r="AK2" s="1083"/>
      <c r="AL2" s="1083"/>
      <c r="AM2" s="1083"/>
      <c r="AN2" s="1083"/>
      <c r="AO2" s="1083"/>
      <c r="AP2" s="1083"/>
      <c r="AQ2" s="1083"/>
      <c r="AR2" s="1083"/>
      <c r="AS2" s="1083"/>
      <c r="AT2" s="1083"/>
      <c r="AU2" s="1083"/>
      <c r="AV2" s="1083"/>
      <c r="AW2" s="1083"/>
      <c r="AX2" s="1083"/>
      <c r="AY2" s="1083"/>
      <c r="AZ2" s="1083"/>
      <c r="BA2" s="1083"/>
      <c r="BB2" s="1083"/>
      <c r="BC2" s="1083"/>
      <c r="BD2" s="1083"/>
      <c r="BE2" s="1083"/>
      <c r="BF2" s="1083"/>
      <c r="BG2" s="1083"/>
      <c r="BH2" s="1083"/>
      <c r="BI2" s="108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84" t="s">
        <v>368</v>
      </c>
      <c r="DK2" s="1085"/>
      <c r="DL2" s="1085"/>
      <c r="DM2" s="1085"/>
      <c r="DN2" s="1085"/>
      <c r="DO2" s="1086"/>
      <c r="DP2" s="228"/>
      <c r="DQ2" s="1084" t="s">
        <v>369</v>
      </c>
      <c r="DR2" s="1085"/>
      <c r="DS2" s="1085"/>
      <c r="DT2" s="1085"/>
      <c r="DU2" s="1085"/>
      <c r="DV2" s="1085"/>
      <c r="DW2" s="1085"/>
      <c r="DX2" s="1085"/>
      <c r="DY2" s="1085"/>
      <c r="DZ2" s="1086"/>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2" t="s">
        <v>370</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88" t="s">
        <v>372</v>
      </c>
      <c r="B5" s="989"/>
      <c r="C5" s="989"/>
      <c r="D5" s="989"/>
      <c r="E5" s="989"/>
      <c r="F5" s="989"/>
      <c r="G5" s="989"/>
      <c r="H5" s="989"/>
      <c r="I5" s="989"/>
      <c r="J5" s="989"/>
      <c r="K5" s="989"/>
      <c r="L5" s="989"/>
      <c r="M5" s="989"/>
      <c r="N5" s="989"/>
      <c r="O5" s="989"/>
      <c r="P5" s="990"/>
      <c r="Q5" s="994" t="s">
        <v>373</v>
      </c>
      <c r="R5" s="995"/>
      <c r="S5" s="995"/>
      <c r="T5" s="995"/>
      <c r="U5" s="996"/>
      <c r="V5" s="994" t="s">
        <v>374</v>
      </c>
      <c r="W5" s="995"/>
      <c r="X5" s="995"/>
      <c r="Y5" s="995"/>
      <c r="Z5" s="996"/>
      <c r="AA5" s="994" t="s">
        <v>375</v>
      </c>
      <c r="AB5" s="995"/>
      <c r="AC5" s="995"/>
      <c r="AD5" s="995"/>
      <c r="AE5" s="995"/>
      <c r="AF5" s="1087" t="s">
        <v>376</v>
      </c>
      <c r="AG5" s="995"/>
      <c r="AH5" s="995"/>
      <c r="AI5" s="995"/>
      <c r="AJ5" s="1008"/>
      <c r="AK5" s="995" t="s">
        <v>377</v>
      </c>
      <c r="AL5" s="995"/>
      <c r="AM5" s="995"/>
      <c r="AN5" s="995"/>
      <c r="AO5" s="996"/>
      <c r="AP5" s="994" t="s">
        <v>378</v>
      </c>
      <c r="AQ5" s="995"/>
      <c r="AR5" s="995"/>
      <c r="AS5" s="995"/>
      <c r="AT5" s="996"/>
      <c r="AU5" s="994" t="s">
        <v>379</v>
      </c>
      <c r="AV5" s="995"/>
      <c r="AW5" s="995"/>
      <c r="AX5" s="995"/>
      <c r="AY5" s="1008"/>
      <c r="AZ5" s="232"/>
      <c r="BA5" s="232"/>
      <c r="BB5" s="232"/>
      <c r="BC5" s="232"/>
      <c r="BD5" s="232"/>
      <c r="BE5" s="233"/>
      <c r="BF5" s="233"/>
      <c r="BG5" s="233"/>
      <c r="BH5" s="233"/>
      <c r="BI5" s="233"/>
      <c r="BJ5" s="233"/>
      <c r="BK5" s="233"/>
      <c r="BL5" s="233"/>
      <c r="BM5" s="233"/>
      <c r="BN5" s="233"/>
      <c r="BO5" s="233"/>
      <c r="BP5" s="233"/>
      <c r="BQ5" s="988" t="s">
        <v>380</v>
      </c>
      <c r="BR5" s="989"/>
      <c r="BS5" s="989"/>
      <c r="BT5" s="989"/>
      <c r="BU5" s="989"/>
      <c r="BV5" s="989"/>
      <c r="BW5" s="989"/>
      <c r="BX5" s="989"/>
      <c r="BY5" s="989"/>
      <c r="BZ5" s="989"/>
      <c r="CA5" s="989"/>
      <c r="CB5" s="989"/>
      <c r="CC5" s="989"/>
      <c r="CD5" s="989"/>
      <c r="CE5" s="989"/>
      <c r="CF5" s="989"/>
      <c r="CG5" s="990"/>
      <c r="CH5" s="994" t="s">
        <v>381</v>
      </c>
      <c r="CI5" s="995"/>
      <c r="CJ5" s="995"/>
      <c r="CK5" s="995"/>
      <c r="CL5" s="996"/>
      <c r="CM5" s="994" t="s">
        <v>382</v>
      </c>
      <c r="CN5" s="995"/>
      <c r="CO5" s="995"/>
      <c r="CP5" s="995"/>
      <c r="CQ5" s="996"/>
      <c r="CR5" s="994" t="s">
        <v>383</v>
      </c>
      <c r="CS5" s="995"/>
      <c r="CT5" s="995"/>
      <c r="CU5" s="995"/>
      <c r="CV5" s="996"/>
      <c r="CW5" s="994" t="s">
        <v>384</v>
      </c>
      <c r="CX5" s="995"/>
      <c r="CY5" s="995"/>
      <c r="CZ5" s="995"/>
      <c r="DA5" s="996"/>
      <c r="DB5" s="994" t="s">
        <v>385</v>
      </c>
      <c r="DC5" s="995"/>
      <c r="DD5" s="995"/>
      <c r="DE5" s="995"/>
      <c r="DF5" s="996"/>
      <c r="DG5" s="1077" t="s">
        <v>386</v>
      </c>
      <c r="DH5" s="1078"/>
      <c r="DI5" s="1078"/>
      <c r="DJ5" s="1078"/>
      <c r="DK5" s="1079"/>
      <c r="DL5" s="1077" t="s">
        <v>387</v>
      </c>
      <c r="DM5" s="1078"/>
      <c r="DN5" s="1078"/>
      <c r="DO5" s="1078"/>
      <c r="DP5" s="1079"/>
      <c r="DQ5" s="994" t="s">
        <v>388</v>
      </c>
      <c r="DR5" s="995"/>
      <c r="DS5" s="995"/>
      <c r="DT5" s="995"/>
      <c r="DU5" s="996"/>
      <c r="DV5" s="994" t="s">
        <v>379</v>
      </c>
      <c r="DW5" s="995"/>
      <c r="DX5" s="995"/>
      <c r="DY5" s="995"/>
      <c r="DZ5" s="1008"/>
      <c r="EA5" s="234"/>
    </row>
    <row r="6" spans="1:131" s="235" customFormat="1" ht="26.25" customHeight="1" thickBot="1" x14ac:dyDescent="0.2">
      <c r="A6" s="991"/>
      <c r="B6" s="992"/>
      <c r="C6" s="992"/>
      <c r="D6" s="992"/>
      <c r="E6" s="992"/>
      <c r="F6" s="992"/>
      <c r="G6" s="992"/>
      <c r="H6" s="992"/>
      <c r="I6" s="992"/>
      <c r="J6" s="992"/>
      <c r="K6" s="992"/>
      <c r="L6" s="992"/>
      <c r="M6" s="992"/>
      <c r="N6" s="992"/>
      <c r="O6" s="992"/>
      <c r="P6" s="993"/>
      <c r="Q6" s="997"/>
      <c r="R6" s="998"/>
      <c r="S6" s="998"/>
      <c r="T6" s="998"/>
      <c r="U6" s="999"/>
      <c r="V6" s="997"/>
      <c r="W6" s="998"/>
      <c r="X6" s="998"/>
      <c r="Y6" s="998"/>
      <c r="Z6" s="999"/>
      <c r="AA6" s="997"/>
      <c r="AB6" s="998"/>
      <c r="AC6" s="998"/>
      <c r="AD6" s="998"/>
      <c r="AE6" s="998"/>
      <c r="AF6" s="1088"/>
      <c r="AG6" s="998"/>
      <c r="AH6" s="998"/>
      <c r="AI6" s="998"/>
      <c r="AJ6" s="1009"/>
      <c r="AK6" s="998"/>
      <c r="AL6" s="998"/>
      <c r="AM6" s="998"/>
      <c r="AN6" s="998"/>
      <c r="AO6" s="999"/>
      <c r="AP6" s="997"/>
      <c r="AQ6" s="998"/>
      <c r="AR6" s="998"/>
      <c r="AS6" s="998"/>
      <c r="AT6" s="999"/>
      <c r="AU6" s="997"/>
      <c r="AV6" s="998"/>
      <c r="AW6" s="998"/>
      <c r="AX6" s="998"/>
      <c r="AY6" s="1009"/>
      <c r="AZ6" s="232"/>
      <c r="BA6" s="232"/>
      <c r="BB6" s="232"/>
      <c r="BC6" s="232"/>
      <c r="BD6" s="232"/>
      <c r="BE6" s="233"/>
      <c r="BF6" s="233"/>
      <c r="BG6" s="233"/>
      <c r="BH6" s="233"/>
      <c r="BI6" s="233"/>
      <c r="BJ6" s="233"/>
      <c r="BK6" s="233"/>
      <c r="BL6" s="233"/>
      <c r="BM6" s="233"/>
      <c r="BN6" s="233"/>
      <c r="BO6" s="233"/>
      <c r="BP6" s="233"/>
      <c r="BQ6" s="991"/>
      <c r="BR6" s="992"/>
      <c r="BS6" s="992"/>
      <c r="BT6" s="992"/>
      <c r="BU6" s="992"/>
      <c r="BV6" s="992"/>
      <c r="BW6" s="992"/>
      <c r="BX6" s="992"/>
      <c r="BY6" s="992"/>
      <c r="BZ6" s="992"/>
      <c r="CA6" s="992"/>
      <c r="CB6" s="992"/>
      <c r="CC6" s="992"/>
      <c r="CD6" s="992"/>
      <c r="CE6" s="992"/>
      <c r="CF6" s="992"/>
      <c r="CG6" s="993"/>
      <c r="CH6" s="997"/>
      <c r="CI6" s="998"/>
      <c r="CJ6" s="998"/>
      <c r="CK6" s="998"/>
      <c r="CL6" s="999"/>
      <c r="CM6" s="997"/>
      <c r="CN6" s="998"/>
      <c r="CO6" s="998"/>
      <c r="CP6" s="998"/>
      <c r="CQ6" s="999"/>
      <c r="CR6" s="997"/>
      <c r="CS6" s="998"/>
      <c r="CT6" s="998"/>
      <c r="CU6" s="998"/>
      <c r="CV6" s="999"/>
      <c r="CW6" s="997"/>
      <c r="CX6" s="998"/>
      <c r="CY6" s="998"/>
      <c r="CZ6" s="998"/>
      <c r="DA6" s="999"/>
      <c r="DB6" s="997"/>
      <c r="DC6" s="998"/>
      <c r="DD6" s="998"/>
      <c r="DE6" s="998"/>
      <c r="DF6" s="999"/>
      <c r="DG6" s="1080"/>
      <c r="DH6" s="1081"/>
      <c r="DI6" s="1081"/>
      <c r="DJ6" s="1081"/>
      <c r="DK6" s="1082"/>
      <c r="DL6" s="1080"/>
      <c r="DM6" s="1081"/>
      <c r="DN6" s="1081"/>
      <c r="DO6" s="1081"/>
      <c r="DP6" s="1082"/>
      <c r="DQ6" s="997"/>
      <c r="DR6" s="998"/>
      <c r="DS6" s="998"/>
      <c r="DT6" s="998"/>
      <c r="DU6" s="999"/>
      <c r="DV6" s="997"/>
      <c r="DW6" s="998"/>
      <c r="DX6" s="998"/>
      <c r="DY6" s="998"/>
      <c r="DZ6" s="1009"/>
      <c r="EA6" s="234"/>
    </row>
    <row r="7" spans="1:131" s="235" customFormat="1" ht="26.25" customHeight="1" thickTop="1" x14ac:dyDescent="0.15">
      <c r="A7" s="236">
        <v>1</v>
      </c>
      <c r="B7" s="1040" t="s">
        <v>389</v>
      </c>
      <c r="C7" s="1041"/>
      <c r="D7" s="1041"/>
      <c r="E7" s="1041"/>
      <c r="F7" s="1041"/>
      <c r="G7" s="1041"/>
      <c r="H7" s="1041"/>
      <c r="I7" s="1041"/>
      <c r="J7" s="1041"/>
      <c r="K7" s="1041"/>
      <c r="L7" s="1041"/>
      <c r="M7" s="1041"/>
      <c r="N7" s="1041"/>
      <c r="O7" s="1041"/>
      <c r="P7" s="1042"/>
      <c r="Q7" s="1095">
        <v>4621</v>
      </c>
      <c r="R7" s="1096"/>
      <c r="S7" s="1096"/>
      <c r="T7" s="1096"/>
      <c r="U7" s="1096"/>
      <c r="V7" s="1096">
        <v>4256</v>
      </c>
      <c r="W7" s="1096"/>
      <c r="X7" s="1096"/>
      <c r="Y7" s="1096"/>
      <c r="Z7" s="1096"/>
      <c r="AA7" s="1096">
        <v>365</v>
      </c>
      <c r="AB7" s="1096"/>
      <c r="AC7" s="1096"/>
      <c r="AD7" s="1096"/>
      <c r="AE7" s="1097"/>
      <c r="AF7" s="1098">
        <v>348</v>
      </c>
      <c r="AG7" s="1099"/>
      <c r="AH7" s="1099"/>
      <c r="AI7" s="1099"/>
      <c r="AJ7" s="1100"/>
      <c r="AK7" s="1101">
        <v>66</v>
      </c>
      <c r="AL7" s="1102"/>
      <c r="AM7" s="1102"/>
      <c r="AN7" s="1102"/>
      <c r="AO7" s="1102"/>
      <c r="AP7" s="1102">
        <v>4481</v>
      </c>
      <c r="AQ7" s="1102"/>
      <c r="AR7" s="1102"/>
      <c r="AS7" s="1102"/>
      <c r="AT7" s="1102"/>
      <c r="AU7" s="1103"/>
      <c r="AV7" s="1103"/>
      <c r="AW7" s="1103"/>
      <c r="AX7" s="1103"/>
      <c r="AY7" s="1104"/>
      <c r="AZ7" s="232"/>
      <c r="BA7" s="232"/>
      <c r="BB7" s="232"/>
      <c r="BC7" s="232"/>
      <c r="BD7" s="232"/>
      <c r="BE7" s="233"/>
      <c r="BF7" s="233"/>
      <c r="BG7" s="233"/>
      <c r="BH7" s="233"/>
      <c r="BI7" s="233"/>
      <c r="BJ7" s="233"/>
      <c r="BK7" s="233"/>
      <c r="BL7" s="233"/>
      <c r="BM7" s="233"/>
      <c r="BN7" s="233"/>
      <c r="BO7" s="233"/>
      <c r="BP7" s="233"/>
      <c r="BQ7" s="236">
        <v>1</v>
      </c>
      <c r="BR7" s="237"/>
      <c r="BS7" s="1092" t="s">
        <v>589</v>
      </c>
      <c r="BT7" s="1093"/>
      <c r="BU7" s="1093"/>
      <c r="BV7" s="1093"/>
      <c r="BW7" s="1093"/>
      <c r="BX7" s="1093"/>
      <c r="BY7" s="1093"/>
      <c r="BZ7" s="1093"/>
      <c r="CA7" s="1093"/>
      <c r="CB7" s="1093"/>
      <c r="CC7" s="1093"/>
      <c r="CD7" s="1093"/>
      <c r="CE7" s="1093"/>
      <c r="CF7" s="1093"/>
      <c r="CG7" s="1105"/>
      <c r="CH7" s="1089">
        <v>42</v>
      </c>
      <c r="CI7" s="1090"/>
      <c r="CJ7" s="1090"/>
      <c r="CK7" s="1090"/>
      <c r="CL7" s="1091"/>
      <c r="CM7" s="1089">
        <v>39</v>
      </c>
      <c r="CN7" s="1090"/>
      <c r="CO7" s="1090"/>
      <c r="CP7" s="1090"/>
      <c r="CQ7" s="1091"/>
      <c r="CR7" s="1089">
        <v>9</v>
      </c>
      <c r="CS7" s="1090"/>
      <c r="CT7" s="1090"/>
      <c r="CU7" s="1090"/>
      <c r="CV7" s="1091"/>
      <c r="CW7" s="1089">
        <v>55</v>
      </c>
      <c r="CX7" s="1090"/>
      <c r="CY7" s="1090"/>
      <c r="CZ7" s="1090"/>
      <c r="DA7" s="1091"/>
      <c r="DB7" s="1089" t="s">
        <v>588</v>
      </c>
      <c r="DC7" s="1090"/>
      <c r="DD7" s="1090"/>
      <c r="DE7" s="1090"/>
      <c r="DF7" s="1091"/>
      <c r="DG7" s="1089" t="s">
        <v>588</v>
      </c>
      <c r="DH7" s="1090"/>
      <c r="DI7" s="1090"/>
      <c r="DJ7" s="1090"/>
      <c r="DK7" s="1091"/>
      <c r="DL7" s="1089" t="s">
        <v>588</v>
      </c>
      <c r="DM7" s="1090"/>
      <c r="DN7" s="1090"/>
      <c r="DO7" s="1090"/>
      <c r="DP7" s="1091"/>
      <c r="DQ7" s="1089" t="s">
        <v>588</v>
      </c>
      <c r="DR7" s="1090"/>
      <c r="DS7" s="1090"/>
      <c r="DT7" s="1090"/>
      <c r="DU7" s="1091"/>
      <c r="DV7" s="1092"/>
      <c r="DW7" s="1093"/>
      <c r="DX7" s="1093"/>
      <c r="DY7" s="1093"/>
      <c r="DZ7" s="1094"/>
      <c r="EA7" s="234"/>
    </row>
    <row r="8" spans="1:131" s="235" customFormat="1" ht="26.25" customHeight="1" x14ac:dyDescent="0.15">
      <c r="A8" s="238">
        <v>2</v>
      </c>
      <c r="B8" s="1023"/>
      <c r="C8" s="1024"/>
      <c r="D8" s="1024"/>
      <c r="E8" s="1024"/>
      <c r="F8" s="1024"/>
      <c r="G8" s="1024"/>
      <c r="H8" s="1024"/>
      <c r="I8" s="1024"/>
      <c r="J8" s="1024"/>
      <c r="K8" s="1024"/>
      <c r="L8" s="1024"/>
      <c r="M8" s="1024"/>
      <c r="N8" s="1024"/>
      <c r="O8" s="1024"/>
      <c r="P8" s="1025"/>
      <c r="Q8" s="1031"/>
      <c r="R8" s="1032"/>
      <c r="S8" s="1032"/>
      <c r="T8" s="1032"/>
      <c r="U8" s="1032"/>
      <c r="V8" s="1032"/>
      <c r="W8" s="1032"/>
      <c r="X8" s="1032"/>
      <c r="Y8" s="1032"/>
      <c r="Z8" s="1032"/>
      <c r="AA8" s="1032"/>
      <c r="AB8" s="1032"/>
      <c r="AC8" s="1032"/>
      <c r="AD8" s="1032"/>
      <c r="AE8" s="1033"/>
      <c r="AF8" s="1028"/>
      <c r="AG8" s="1029"/>
      <c r="AH8" s="1029"/>
      <c r="AI8" s="1029"/>
      <c r="AJ8" s="1030"/>
      <c r="AK8" s="1073"/>
      <c r="AL8" s="1074"/>
      <c r="AM8" s="1074"/>
      <c r="AN8" s="1074"/>
      <c r="AO8" s="1074"/>
      <c r="AP8" s="1074"/>
      <c r="AQ8" s="1074"/>
      <c r="AR8" s="1074"/>
      <c r="AS8" s="1074"/>
      <c r="AT8" s="1074"/>
      <c r="AU8" s="1075"/>
      <c r="AV8" s="1075"/>
      <c r="AW8" s="1075"/>
      <c r="AX8" s="1075"/>
      <c r="AY8" s="1076"/>
      <c r="AZ8" s="232"/>
      <c r="BA8" s="232"/>
      <c r="BB8" s="232"/>
      <c r="BC8" s="232"/>
      <c r="BD8" s="232"/>
      <c r="BE8" s="233"/>
      <c r="BF8" s="233"/>
      <c r="BG8" s="233"/>
      <c r="BH8" s="233"/>
      <c r="BI8" s="233"/>
      <c r="BJ8" s="233"/>
      <c r="BK8" s="233"/>
      <c r="BL8" s="233"/>
      <c r="BM8" s="233"/>
      <c r="BN8" s="233"/>
      <c r="BO8" s="233"/>
      <c r="BP8" s="233"/>
      <c r="BQ8" s="238">
        <v>2</v>
      </c>
      <c r="BR8" s="239"/>
      <c r="BS8" s="985"/>
      <c r="BT8" s="986"/>
      <c r="BU8" s="986"/>
      <c r="BV8" s="986"/>
      <c r="BW8" s="986"/>
      <c r="BX8" s="986"/>
      <c r="BY8" s="986"/>
      <c r="BZ8" s="986"/>
      <c r="CA8" s="986"/>
      <c r="CB8" s="986"/>
      <c r="CC8" s="986"/>
      <c r="CD8" s="986"/>
      <c r="CE8" s="986"/>
      <c r="CF8" s="986"/>
      <c r="CG8" s="1007"/>
      <c r="CH8" s="982"/>
      <c r="CI8" s="983"/>
      <c r="CJ8" s="983"/>
      <c r="CK8" s="983"/>
      <c r="CL8" s="984"/>
      <c r="CM8" s="982"/>
      <c r="CN8" s="983"/>
      <c r="CO8" s="983"/>
      <c r="CP8" s="983"/>
      <c r="CQ8" s="984"/>
      <c r="CR8" s="982"/>
      <c r="CS8" s="983"/>
      <c r="CT8" s="983"/>
      <c r="CU8" s="983"/>
      <c r="CV8" s="984"/>
      <c r="CW8" s="982"/>
      <c r="CX8" s="983"/>
      <c r="CY8" s="983"/>
      <c r="CZ8" s="983"/>
      <c r="DA8" s="984"/>
      <c r="DB8" s="982"/>
      <c r="DC8" s="983"/>
      <c r="DD8" s="983"/>
      <c r="DE8" s="983"/>
      <c r="DF8" s="984"/>
      <c r="DG8" s="982"/>
      <c r="DH8" s="983"/>
      <c r="DI8" s="983"/>
      <c r="DJ8" s="983"/>
      <c r="DK8" s="984"/>
      <c r="DL8" s="982"/>
      <c r="DM8" s="983"/>
      <c r="DN8" s="983"/>
      <c r="DO8" s="983"/>
      <c r="DP8" s="984"/>
      <c r="DQ8" s="982"/>
      <c r="DR8" s="983"/>
      <c r="DS8" s="983"/>
      <c r="DT8" s="983"/>
      <c r="DU8" s="984"/>
      <c r="DV8" s="985"/>
      <c r="DW8" s="986"/>
      <c r="DX8" s="986"/>
      <c r="DY8" s="986"/>
      <c r="DZ8" s="987"/>
      <c r="EA8" s="234"/>
    </row>
    <row r="9" spans="1:131" s="235" customFormat="1" ht="26.25" customHeight="1" x14ac:dyDescent="0.15">
      <c r="A9" s="238">
        <v>3</v>
      </c>
      <c r="B9" s="1023"/>
      <c r="C9" s="1024"/>
      <c r="D9" s="1024"/>
      <c r="E9" s="1024"/>
      <c r="F9" s="1024"/>
      <c r="G9" s="1024"/>
      <c r="H9" s="1024"/>
      <c r="I9" s="1024"/>
      <c r="J9" s="1024"/>
      <c r="K9" s="1024"/>
      <c r="L9" s="1024"/>
      <c r="M9" s="1024"/>
      <c r="N9" s="1024"/>
      <c r="O9" s="1024"/>
      <c r="P9" s="1025"/>
      <c r="Q9" s="1031"/>
      <c r="R9" s="1032"/>
      <c r="S9" s="1032"/>
      <c r="T9" s="1032"/>
      <c r="U9" s="1032"/>
      <c r="V9" s="1032"/>
      <c r="W9" s="1032"/>
      <c r="X9" s="1032"/>
      <c r="Y9" s="1032"/>
      <c r="Z9" s="1032"/>
      <c r="AA9" s="1032"/>
      <c r="AB9" s="1032"/>
      <c r="AC9" s="1032"/>
      <c r="AD9" s="1032"/>
      <c r="AE9" s="1033"/>
      <c r="AF9" s="1028"/>
      <c r="AG9" s="1029"/>
      <c r="AH9" s="1029"/>
      <c r="AI9" s="1029"/>
      <c r="AJ9" s="1030"/>
      <c r="AK9" s="1073"/>
      <c r="AL9" s="1074"/>
      <c r="AM9" s="1074"/>
      <c r="AN9" s="1074"/>
      <c r="AO9" s="1074"/>
      <c r="AP9" s="1074"/>
      <c r="AQ9" s="1074"/>
      <c r="AR9" s="1074"/>
      <c r="AS9" s="1074"/>
      <c r="AT9" s="1074"/>
      <c r="AU9" s="1075"/>
      <c r="AV9" s="1075"/>
      <c r="AW9" s="1075"/>
      <c r="AX9" s="1075"/>
      <c r="AY9" s="1076"/>
      <c r="AZ9" s="232"/>
      <c r="BA9" s="232"/>
      <c r="BB9" s="232"/>
      <c r="BC9" s="232"/>
      <c r="BD9" s="232"/>
      <c r="BE9" s="233"/>
      <c r="BF9" s="233"/>
      <c r="BG9" s="233"/>
      <c r="BH9" s="233"/>
      <c r="BI9" s="233"/>
      <c r="BJ9" s="233"/>
      <c r="BK9" s="233"/>
      <c r="BL9" s="233"/>
      <c r="BM9" s="233"/>
      <c r="BN9" s="233"/>
      <c r="BO9" s="233"/>
      <c r="BP9" s="233"/>
      <c r="BQ9" s="238">
        <v>3</v>
      </c>
      <c r="BR9" s="239"/>
      <c r="BS9" s="985"/>
      <c r="BT9" s="986"/>
      <c r="BU9" s="986"/>
      <c r="BV9" s="986"/>
      <c r="BW9" s="986"/>
      <c r="BX9" s="986"/>
      <c r="BY9" s="986"/>
      <c r="BZ9" s="986"/>
      <c r="CA9" s="986"/>
      <c r="CB9" s="986"/>
      <c r="CC9" s="986"/>
      <c r="CD9" s="986"/>
      <c r="CE9" s="986"/>
      <c r="CF9" s="986"/>
      <c r="CG9" s="1007"/>
      <c r="CH9" s="982"/>
      <c r="CI9" s="983"/>
      <c r="CJ9" s="983"/>
      <c r="CK9" s="983"/>
      <c r="CL9" s="984"/>
      <c r="CM9" s="982"/>
      <c r="CN9" s="983"/>
      <c r="CO9" s="983"/>
      <c r="CP9" s="983"/>
      <c r="CQ9" s="984"/>
      <c r="CR9" s="982"/>
      <c r="CS9" s="983"/>
      <c r="CT9" s="983"/>
      <c r="CU9" s="983"/>
      <c r="CV9" s="984"/>
      <c r="CW9" s="982"/>
      <c r="CX9" s="983"/>
      <c r="CY9" s="983"/>
      <c r="CZ9" s="983"/>
      <c r="DA9" s="984"/>
      <c r="DB9" s="982"/>
      <c r="DC9" s="983"/>
      <c r="DD9" s="983"/>
      <c r="DE9" s="983"/>
      <c r="DF9" s="984"/>
      <c r="DG9" s="982"/>
      <c r="DH9" s="983"/>
      <c r="DI9" s="983"/>
      <c r="DJ9" s="983"/>
      <c r="DK9" s="984"/>
      <c r="DL9" s="982"/>
      <c r="DM9" s="983"/>
      <c r="DN9" s="983"/>
      <c r="DO9" s="983"/>
      <c r="DP9" s="984"/>
      <c r="DQ9" s="982"/>
      <c r="DR9" s="983"/>
      <c r="DS9" s="983"/>
      <c r="DT9" s="983"/>
      <c r="DU9" s="984"/>
      <c r="DV9" s="985"/>
      <c r="DW9" s="986"/>
      <c r="DX9" s="986"/>
      <c r="DY9" s="986"/>
      <c r="DZ9" s="987"/>
      <c r="EA9" s="234"/>
    </row>
    <row r="10" spans="1:131" s="235" customFormat="1" ht="26.25" customHeight="1" x14ac:dyDescent="0.15">
      <c r="A10" s="238">
        <v>4</v>
      </c>
      <c r="B10" s="1023"/>
      <c r="C10" s="1024"/>
      <c r="D10" s="1024"/>
      <c r="E10" s="1024"/>
      <c r="F10" s="1024"/>
      <c r="G10" s="1024"/>
      <c r="H10" s="1024"/>
      <c r="I10" s="1024"/>
      <c r="J10" s="1024"/>
      <c r="K10" s="1024"/>
      <c r="L10" s="1024"/>
      <c r="M10" s="1024"/>
      <c r="N10" s="1024"/>
      <c r="O10" s="1024"/>
      <c r="P10" s="1025"/>
      <c r="Q10" s="1031"/>
      <c r="R10" s="1032"/>
      <c r="S10" s="1032"/>
      <c r="T10" s="1032"/>
      <c r="U10" s="1032"/>
      <c r="V10" s="1032"/>
      <c r="W10" s="1032"/>
      <c r="X10" s="1032"/>
      <c r="Y10" s="1032"/>
      <c r="Z10" s="1032"/>
      <c r="AA10" s="1032"/>
      <c r="AB10" s="1032"/>
      <c r="AC10" s="1032"/>
      <c r="AD10" s="1032"/>
      <c r="AE10" s="1033"/>
      <c r="AF10" s="1028"/>
      <c r="AG10" s="1029"/>
      <c r="AH10" s="1029"/>
      <c r="AI10" s="1029"/>
      <c r="AJ10" s="1030"/>
      <c r="AK10" s="1073"/>
      <c r="AL10" s="1074"/>
      <c r="AM10" s="1074"/>
      <c r="AN10" s="1074"/>
      <c r="AO10" s="1074"/>
      <c r="AP10" s="1074"/>
      <c r="AQ10" s="1074"/>
      <c r="AR10" s="1074"/>
      <c r="AS10" s="1074"/>
      <c r="AT10" s="1074"/>
      <c r="AU10" s="1075"/>
      <c r="AV10" s="1075"/>
      <c r="AW10" s="1075"/>
      <c r="AX10" s="1075"/>
      <c r="AY10" s="1076"/>
      <c r="AZ10" s="232"/>
      <c r="BA10" s="232"/>
      <c r="BB10" s="232"/>
      <c r="BC10" s="232"/>
      <c r="BD10" s="232"/>
      <c r="BE10" s="233"/>
      <c r="BF10" s="233"/>
      <c r="BG10" s="233"/>
      <c r="BH10" s="233"/>
      <c r="BI10" s="233"/>
      <c r="BJ10" s="233"/>
      <c r="BK10" s="233"/>
      <c r="BL10" s="233"/>
      <c r="BM10" s="233"/>
      <c r="BN10" s="233"/>
      <c r="BO10" s="233"/>
      <c r="BP10" s="233"/>
      <c r="BQ10" s="238">
        <v>4</v>
      </c>
      <c r="BR10" s="239"/>
      <c r="BS10" s="985"/>
      <c r="BT10" s="986"/>
      <c r="BU10" s="986"/>
      <c r="BV10" s="986"/>
      <c r="BW10" s="986"/>
      <c r="BX10" s="986"/>
      <c r="BY10" s="986"/>
      <c r="BZ10" s="986"/>
      <c r="CA10" s="986"/>
      <c r="CB10" s="986"/>
      <c r="CC10" s="986"/>
      <c r="CD10" s="986"/>
      <c r="CE10" s="986"/>
      <c r="CF10" s="986"/>
      <c r="CG10" s="1007"/>
      <c r="CH10" s="982"/>
      <c r="CI10" s="983"/>
      <c r="CJ10" s="983"/>
      <c r="CK10" s="983"/>
      <c r="CL10" s="984"/>
      <c r="CM10" s="982"/>
      <c r="CN10" s="983"/>
      <c r="CO10" s="983"/>
      <c r="CP10" s="983"/>
      <c r="CQ10" s="984"/>
      <c r="CR10" s="982"/>
      <c r="CS10" s="983"/>
      <c r="CT10" s="983"/>
      <c r="CU10" s="983"/>
      <c r="CV10" s="984"/>
      <c r="CW10" s="982"/>
      <c r="CX10" s="983"/>
      <c r="CY10" s="983"/>
      <c r="CZ10" s="983"/>
      <c r="DA10" s="984"/>
      <c r="DB10" s="982"/>
      <c r="DC10" s="983"/>
      <c r="DD10" s="983"/>
      <c r="DE10" s="983"/>
      <c r="DF10" s="984"/>
      <c r="DG10" s="982"/>
      <c r="DH10" s="983"/>
      <c r="DI10" s="983"/>
      <c r="DJ10" s="983"/>
      <c r="DK10" s="984"/>
      <c r="DL10" s="982"/>
      <c r="DM10" s="983"/>
      <c r="DN10" s="983"/>
      <c r="DO10" s="983"/>
      <c r="DP10" s="984"/>
      <c r="DQ10" s="982"/>
      <c r="DR10" s="983"/>
      <c r="DS10" s="983"/>
      <c r="DT10" s="983"/>
      <c r="DU10" s="984"/>
      <c r="DV10" s="985"/>
      <c r="DW10" s="986"/>
      <c r="DX10" s="986"/>
      <c r="DY10" s="986"/>
      <c r="DZ10" s="987"/>
      <c r="EA10" s="234"/>
    </row>
    <row r="11" spans="1:131" s="235" customFormat="1" ht="26.25" customHeight="1" x14ac:dyDescent="0.15">
      <c r="A11" s="238">
        <v>5</v>
      </c>
      <c r="B11" s="1023"/>
      <c r="C11" s="1024"/>
      <c r="D11" s="1024"/>
      <c r="E11" s="1024"/>
      <c r="F11" s="1024"/>
      <c r="G11" s="1024"/>
      <c r="H11" s="1024"/>
      <c r="I11" s="1024"/>
      <c r="J11" s="1024"/>
      <c r="K11" s="1024"/>
      <c r="L11" s="1024"/>
      <c r="M11" s="1024"/>
      <c r="N11" s="1024"/>
      <c r="O11" s="1024"/>
      <c r="P11" s="1025"/>
      <c r="Q11" s="1031"/>
      <c r="R11" s="1032"/>
      <c r="S11" s="1032"/>
      <c r="T11" s="1032"/>
      <c r="U11" s="1032"/>
      <c r="V11" s="1032"/>
      <c r="W11" s="1032"/>
      <c r="X11" s="1032"/>
      <c r="Y11" s="1032"/>
      <c r="Z11" s="1032"/>
      <c r="AA11" s="1032"/>
      <c r="AB11" s="1032"/>
      <c r="AC11" s="1032"/>
      <c r="AD11" s="1032"/>
      <c r="AE11" s="1033"/>
      <c r="AF11" s="1028"/>
      <c r="AG11" s="1029"/>
      <c r="AH11" s="1029"/>
      <c r="AI11" s="1029"/>
      <c r="AJ11" s="1030"/>
      <c r="AK11" s="1073"/>
      <c r="AL11" s="1074"/>
      <c r="AM11" s="1074"/>
      <c r="AN11" s="1074"/>
      <c r="AO11" s="1074"/>
      <c r="AP11" s="1074"/>
      <c r="AQ11" s="1074"/>
      <c r="AR11" s="1074"/>
      <c r="AS11" s="1074"/>
      <c r="AT11" s="1074"/>
      <c r="AU11" s="1075"/>
      <c r="AV11" s="1075"/>
      <c r="AW11" s="1075"/>
      <c r="AX11" s="1075"/>
      <c r="AY11" s="1076"/>
      <c r="AZ11" s="232"/>
      <c r="BA11" s="232"/>
      <c r="BB11" s="232"/>
      <c r="BC11" s="232"/>
      <c r="BD11" s="232"/>
      <c r="BE11" s="233"/>
      <c r="BF11" s="233"/>
      <c r="BG11" s="233"/>
      <c r="BH11" s="233"/>
      <c r="BI11" s="233"/>
      <c r="BJ11" s="233"/>
      <c r="BK11" s="233"/>
      <c r="BL11" s="233"/>
      <c r="BM11" s="233"/>
      <c r="BN11" s="233"/>
      <c r="BO11" s="233"/>
      <c r="BP11" s="233"/>
      <c r="BQ11" s="238">
        <v>5</v>
      </c>
      <c r="BR11" s="239"/>
      <c r="BS11" s="985"/>
      <c r="BT11" s="986"/>
      <c r="BU11" s="986"/>
      <c r="BV11" s="986"/>
      <c r="BW11" s="986"/>
      <c r="BX11" s="986"/>
      <c r="BY11" s="986"/>
      <c r="BZ11" s="986"/>
      <c r="CA11" s="986"/>
      <c r="CB11" s="986"/>
      <c r="CC11" s="986"/>
      <c r="CD11" s="986"/>
      <c r="CE11" s="986"/>
      <c r="CF11" s="986"/>
      <c r="CG11" s="1007"/>
      <c r="CH11" s="982"/>
      <c r="CI11" s="983"/>
      <c r="CJ11" s="983"/>
      <c r="CK11" s="983"/>
      <c r="CL11" s="984"/>
      <c r="CM11" s="982"/>
      <c r="CN11" s="983"/>
      <c r="CO11" s="983"/>
      <c r="CP11" s="983"/>
      <c r="CQ11" s="984"/>
      <c r="CR11" s="982"/>
      <c r="CS11" s="983"/>
      <c r="CT11" s="983"/>
      <c r="CU11" s="983"/>
      <c r="CV11" s="984"/>
      <c r="CW11" s="982"/>
      <c r="CX11" s="983"/>
      <c r="CY11" s="983"/>
      <c r="CZ11" s="983"/>
      <c r="DA11" s="984"/>
      <c r="DB11" s="982"/>
      <c r="DC11" s="983"/>
      <c r="DD11" s="983"/>
      <c r="DE11" s="983"/>
      <c r="DF11" s="984"/>
      <c r="DG11" s="982"/>
      <c r="DH11" s="983"/>
      <c r="DI11" s="983"/>
      <c r="DJ11" s="983"/>
      <c r="DK11" s="984"/>
      <c r="DL11" s="982"/>
      <c r="DM11" s="983"/>
      <c r="DN11" s="983"/>
      <c r="DO11" s="983"/>
      <c r="DP11" s="984"/>
      <c r="DQ11" s="982"/>
      <c r="DR11" s="983"/>
      <c r="DS11" s="983"/>
      <c r="DT11" s="983"/>
      <c r="DU11" s="984"/>
      <c r="DV11" s="985"/>
      <c r="DW11" s="986"/>
      <c r="DX11" s="986"/>
      <c r="DY11" s="986"/>
      <c r="DZ11" s="987"/>
      <c r="EA11" s="234"/>
    </row>
    <row r="12" spans="1:131" s="235" customFormat="1" ht="26.25" customHeight="1" x14ac:dyDescent="0.15">
      <c r="A12" s="238">
        <v>6</v>
      </c>
      <c r="B12" s="1023"/>
      <c r="C12" s="1024"/>
      <c r="D12" s="1024"/>
      <c r="E12" s="1024"/>
      <c r="F12" s="1024"/>
      <c r="G12" s="1024"/>
      <c r="H12" s="1024"/>
      <c r="I12" s="1024"/>
      <c r="J12" s="1024"/>
      <c r="K12" s="1024"/>
      <c r="L12" s="1024"/>
      <c r="M12" s="1024"/>
      <c r="N12" s="1024"/>
      <c r="O12" s="1024"/>
      <c r="P12" s="1025"/>
      <c r="Q12" s="1031"/>
      <c r="R12" s="1032"/>
      <c r="S12" s="1032"/>
      <c r="T12" s="1032"/>
      <c r="U12" s="1032"/>
      <c r="V12" s="1032"/>
      <c r="W12" s="1032"/>
      <c r="X12" s="1032"/>
      <c r="Y12" s="1032"/>
      <c r="Z12" s="1032"/>
      <c r="AA12" s="1032"/>
      <c r="AB12" s="1032"/>
      <c r="AC12" s="1032"/>
      <c r="AD12" s="1032"/>
      <c r="AE12" s="1033"/>
      <c r="AF12" s="1028"/>
      <c r="AG12" s="1029"/>
      <c r="AH12" s="1029"/>
      <c r="AI12" s="1029"/>
      <c r="AJ12" s="1030"/>
      <c r="AK12" s="1073"/>
      <c r="AL12" s="1074"/>
      <c r="AM12" s="1074"/>
      <c r="AN12" s="1074"/>
      <c r="AO12" s="1074"/>
      <c r="AP12" s="1074"/>
      <c r="AQ12" s="1074"/>
      <c r="AR12" s="1074"/>
      <c r="AS12" s="1074"/>
      <c r="AT12" s="1074"/>
      <c r="AU12" s="1075"/>
      <c r="AV12" s="1075"/>
      <c r="AW12" s="1075"/>
      <c r="AX12" s="1075"/>
      <c r="AY12" s="1076"/>
      <c r="AZ12" s="232"/>
      <c r="BA12" s="232"/>
      <c r="BB12" s="232"/>
      <c r="BC12" s="232"/>
      <c r="BD12" s="232"/>
      <c r="BE12" s="233"/>
      <c r="BF12" s="233"/>
      <c r="BG12" s="233"/>
      <c r="BH12" s="233"/>
      <c r="BI12" s="233"/>
      <c r="BJ12" s="233"/>
      <c r="BK12" s="233"/>
      <c r="BL12" s="233"/>
      <c r="BM12" s="233"/>
      <c r="BN12" s="233"/>
      <c r="BO12" s="233"/>
      <c r="BP12" s="233"/>
      <c r="BQ12" s="238">
        <v>6</v>
      </c>
      <c r="BR12" s="239"/>
      <c r="BS12" s="985"/>
      <c r="BT12" s="986"/>
      <c r="BU12" s="986"/>
      <c r="BV12" s="986"/>
      <c r="BW12" s="986"/>
      <c r="BX12" s="986"/>
      <c r="BY12" s="986"/>
      <c r="BZ12" s="986"/>
      <c r="CA12" s="986"/>
      <c r="CB12" s="986"/>
      <c r="CC12" s="986"/>
      <c r="CD12" s="986"/>
      <c r="CE12" s="986"/>
      <c r="CF12" s="986"/>
      <c r="CG12" s="1007"/>
      <c r="CH12" s="982"/>
      <c r="CI12" s="983"/>
      <c r="CJ12" s="983"/>
      <c r="CK12" s="983"/>
      <c r="CL12" s="984"/>
      <c r="CM12" s="982"/>
      <c r="CN12" s="983"/>
      <c r="CO12" s="983"/>
      <c r="CP12" s="983"/>
      <c r="CQ12" s="984"/>
      <c r="CR12" s="982"/>
      <c r="CS12" s="983"/>
      <c r="CT12" s="983"/>
      <c r="CU12" s="983"/>
      <c r="CV12" s="984"/>
      <c r="CW12" s="982"/>
      <c r="CX12" s="983"/>
      <c r="CY12" s="983"/>
      <c r="CZ12" s="983"/>
      <c r="DA12" s="984"/>
      <c r="DB12" s="982"/>
      <c r="DC12" s="983"/>
      <c r="DD12" s="983"/>
      <c r="DE12" s="983"/>
      <c r="DF12" s="984"/>
      <c r="DG12" s="982"/>
      <c r="DH12" s="983"/>
      <c r="DI12" s="983"/>
      <c r="DJ12" s="983"/>
      <c r="DK12" s="984"/>
      <c r="DL12" s="982"/>
      <c r="DM12" s="983"/>
      <c r="DN12" s="983"/>
      <c r="DO12" s="983"/>
      <c r="DP12" s="984"/>
      <c r="DQ12" s="982"/>
      <c r="DR12" s="983"/>
      <c r="DS12" s="983"/>
      <c r="DT12" s="983"/>
      <c r="DU12" s="984"/>
      <c r="DV12" s="985"/>
      <c r="DW12" s="986"/>
      <c r="DX12" s="986"/>
      <c r="DY12" s="986"/>
      <c r="DZ12" s="987"/>
      <c r="EA12" s="234"/>
    </row>
    <row r="13" spans="1:131" s="235" customFormat="1" ht="26.25" customHeight="1" x14ac:dyDescent="0.15">
      <c r="A13" s="238">
        <v>7</v>
      </c>
      <c r="B13" s="1023"/>
      <c r="C13" s="1024"/>
      <c r="D13" s="1024"/>
      <c r="E13" s="1024"/>
      <c r="F13" s="1024"/>
      <c r="G13" s="1024"/>
      <c r="H13" s="1024"/>
      <c r="I13" s="1024"/>
      <c r="J13" s="1024"/>
      <c r="K13" s="1024"/>
      <c r="L13" s="1024"/>
      <c r="M13" s="1024"/>
      <c r="N13" s="1024"/>
      <c r="O13" s="1024"/>
      <c r="P13" s="1025"/>
      <c r="Q13" s="1031"/>
      <c r="R13" s="1032"/>
      <c r="S13" s="1032"/>
      <c r="T13" s="1032"/>
      <c r="U13" s="1032"/>
      <c r="V13" s="1032"/>
      <c r="W13" s="1032"/>
      <c r="X13" s="1032"/>
      <c r="Y13" s="1032"/>
      <c r="Z13" s="1032"/>
      <c r="AA13" s="1032"/>
      <c r="AB13" s="1032"/>
      <c r="AC13" s="1032"/>
      <c r="AD13" s="1032"/>
      <c r="AE13" s="1033"/>
      <c r="AF13" s="1028"/>
      <c r="AG13" s="1029"/>
      <c r="AH13" s="1029"/>
      <c r="AI13" s="1029"/>
      <c r="AJ13" s="1030"/>
      <c r="AK13" s="1073"/>
      <c r="AL13" s="1074"/>
      <c r="AM13" s="1074"/>
      <c r="AN13" s="1074"/>
      <c r="AO13" s="1074"/>
      <c r="AP13" s="1074"/>
      <c r="AQ13" s="1074"/>
      <c r="AR13" s="1074"/>
      <c r="AS13" s="1074"/>
      <c r="AT13" s="1074"/>
      <c r="AU13" s="1075"/>
      <c r="AV13" s="1075"/>
      <c r="AW13" s="1075"/>
      <c r="AX13" s="1075"/>
      <c r="AY13" s="1076"/>
      <c r="AZ13" s="232"/>
      <c r="BA13" s="232"/>
      <c r="BB13" s="232"/>
      <c r="BC13" s="232"/>
      <c r="BD13" s="232"/>
      <c r="BE13" s="233"/>
      <c r="BF13" s="233"/>
      <c r="BG13" s="233"/>
      <c r="BH13" s="233"/>
      <c r="BI13" s="233"/>
      <c r="BJ13" s="233"/>
      <c r="BK13" s="233"/>
      <c r="BL13" s="233"/>
      <c r="BM13" s="233"/>
      <c r="BN13" s="233"/>
      <c r="BO13" s="233"/>
      <c r="BP13" s="233"/>
      <c r="BQ13" s="238">
        <v>7</v>
      </c>
      <c r="BR13" s="239"/>
      <c r="BS13" s="985"/>
      <c r="BT13" s="986"/>
      <c r="BU13" s="986"/>
      <c r="BV13" s="986"/>
      <c r="BW13" s="986"/>
      <c r="BX13" s="986"/>
      <c r="BY13" s="986"/>
      <c r="BZ13" s="986"/>
      <c r="CA13" s="986"/>
      <c r="CB13" s="986"/>
      <c r="CC13" s="986"/>
      <c r="CD13" s="986"/>
      <c r="CE13" s="986"/>
      <c r="CF13" s="986"/>
      <c r="CG13" s="1007"/>
      <c r="CH13" s="982"/>
      <c r="CI13" s="983"/>
      <c r="CJ13" s="983"/>
      <c r="CK13" s="983"/>
      <c r="CL13" s="984"/>
      <c r="CM13" s="982"/>
      <c r="CN13" s="983"/>
      <c r="CO13" s="983"/>
      <c r="CP13" s="983"/>
      <c r="CQ13" s="984"/>
      <c r="CR13" s="982"/>
      <c r="CS13" s="983"/>
      <c r="CT13" s="983"/>
      <c r="CU13" s="983"/>
      <c r="CV13" s="984"/>
      <c r="CW13" s="982"/>
      <c r="CX13" s="983"/>
      <c r="CY13" s="983"/>
      <c r="CZ13" s="983"/>
      <c r="DA13" s="984"/>
      <c r="DB13" s="982"/>
      <c r="DC13" s="983"/>
      <c r="DD13" s="983"/>
      <c r="DE13" s="983"/>
      <c r="DF13" s="984"/>
      <c r="DG13" s="982"/>
      <c r="DH13" s="983"/>
      <c r="DI13" s="983"/>
      <c r="DJ13" s="983"/>
      <c r="DK13" s="984"/>
      <c r="DL13" s="982"/>
      <c r="DM13" s="983"/>
      <c r="DN13" s="983"/>
      <c r="DO13" s="983"/>
      <c r="DP13" s="984"/>
      <c r="DQ13" s="982"/>
      <c r="DR13" s="983"/>
      <c r="DS13" s="983"/>
      <c r="DT13" s="983"/>
      <c r="DU13" s="984"/>
      <c r="DV13" s="985"/>
      <c r="DW13" s="986"/>
      <c r="DX13" s="986"/>
      <c r="DY13" s="986"/>
      <c r="DZ13" s="987"/>
      <c r="EA13" s="234"/>
    </row>
    <row r="14" spans="1:131" s="235" customFormat="1" ht="26.25" customHeight="1" x14ac:dyDescent="0.15">
      <c r="A14" s="238">
        <v>8</v>
      </c>
      <c r="B14" s="1023"/>
      <c r="C14" s="1024"/>
      <c r="D14" s="1024"/>
      <c r="E14" s="1024"/>
      <c r="F14" s="1024"/>
      <c r="G14" s="1024"/>
      <c r="H14" s="1024"/>
      <c r="I14" s="1024"/>
      <c r="J14" s="1024"/>
      <c r="K14" s="1024"/>
      <c r="L14" s="1024"/>
      <c r="M14" s="1024"/>
      <c r="N14" s="1024"/>
      <c r="O14" s="1024"/>
      <c r="P14" s="1025"/>
      <c r="Q14" s="1031"/>
      <c r="R14" s="1032"/>
      <c r="S14" s="1032"/>
      <c r="T14" s="1032"/>
      <c r="U14" s="1032"/>
      <c r="V14" s="1032"/>
      <c r="W14" s="1032"/>
      <c r="X14" s="1032"/>
      <c r="Y14" s="1032"/>
      <c r="Z14" s="1032"/>
      <c r="AA14" s="1032"/>
      <c r="AB14" s="1032"/>
      <c r="AC14" s="1032"/>
      <c r="AD14" s="1032"/>
      <c r="AE14" s="1033"/>
      <c r="AF14" s="1028"/>
      <c r="AG14" s="1029"/>
      <c r="AH14" s="1029"/>
      <c r="AI14" s="1029"/>
      <c r="AJ14" s="1030"/>
      <c r="AK14" s="1073"/>
      <c r="AL14" s="1074"/>
      <c r="AM14" s="1074"/>
      <c r="AN14" s="1074"/>
      <c r="AO14" s="1074"/>
      <c r="AP14" s="1074"/>
      <c r="AQ14" s="1074"/>
      <c r="AR14" s="1074"/>
      <c r="AS14" s="1074"/>
      <c r="AT14" s="1074"/>
      <c r="AU14" s="1075"/>
      <c r="AV14" s="1075"/>
      <c r="AW14" s="1075"/>
      <c r="AX14" s="1075"/>
      <c r="AY14" s="1076"/>
      <c r="AZ14" s="232"/>
      <c r="BA14" s="232"/>
      <c r="BB14" s="232"/>
      <c r="BC14" s="232"/>
      <c r="BD14" s="232"/>
      <c r="BE14" s="233"/>
      <c r="BF14" s="233"/>
      <c r="BG14" s="233"/>
      <c r="BH14" s="233"/>
      <c r="BI14" s="233"/>
      <c r="BJ14" s="233"/>
      <c r="BK14" s="233"/>
      <c r="BL14" s="233"/>
      <c r="BM14" s="233"/>
      <c r="BN14" s="233"/>
      <c r="BO14" s="233"/>
      <c r="BP14" s="233"/>
      <c r="BQ14" s="238">
        <v>8</v>
      </c>
      <c r="BR14" s="239"/>
      <c r="BS14" s="985"/>
      <c r="BT14" s="986"/>
      <c r="BU14" s="986"/>
      <c r="BV14" s="986"/>
      <c r="BW14" s="986"/>
      <c r="BX14" s="986"/>
      <c r="BY14" s="986"/>
      <c r="BZ14" s="986"/>
      <c r="CA14" s="986"/>
      <c r="CB14" s="986"/>
      <c r="CC14" s="986"/>
      <c r="CD14" s="986"/>
      <c r="CE14" s="986"/>
      <c r="CF14" s="986"/>
      <c r="CG14" s="1007"/>
      <c r="CH14" s="982"/>
      <c r="CI14" s="983"/>
      <c r="CJ14" s="983"/>
      <c r="CK14" s="983"/>
      <c r="CL14" s="984"/>
      <c r="CM14" s="982"/>
      <c r="CN14" s="983"/>
      <c r="CO14" s="983"/>
      <c r="CP14" s="983"/>
      <c r="CQ14" s="984"/>
      <c r="CR14" s="982"/>
      <c r="CS14" s="983"/>
      <c r="CT14" s="983"/>
      <c r="CU14" s="983"/>
      <c r="CV14" s="984"/>
      <c r="CW14" s="982"/>
      <c r="CX14" s="983"/>
      <c r="CY14" s="983"/>
      <c r="CZ14" s="983"/>
      <c r="DA14" s="984"/>
      <c r="DB14" s="982"/>
      <c r="DC14" s="983"/>
      <c r="DD14" s="983"/>
      <c r="DE14" s="983"/>
      <c r="DF14" s="984"/>
      <c r="DG14" s="982"/>
      <c r="DH14" s="983"/>
      <c r="DI14" s="983"/>
      <c r="DJ14" s="983"/>
      <c r="DK14" s="984"/>
      <c r="DL14" s="982"/>
      <c r="DM14" s="983"/>
      <c r="DN14" s="983"/>
      <c r="DO14" s="983"/>
      <c r="DP14" s="984"/>
      <c r="DQ14" s="982"/>
      <c r="DR14" s="983"/>
      <c r="DS14" s="983"/>
      <c r="DT14" s="983"/>
      <c r="DU14" s="984"/>
      <c r="DV14" s="985"/>
      <c r="DW14" s="986"/>
      <c r="DX14" s="986"/>
      <c r="DY14" s="986"/>
      <c r="DZ14" s="987"/>
      <c r="EA14" s="234"/>
    </row>
    <row r="15" spans="1:131" s="235" customFormat="1" ht="26.25" customHeight="1" x14ac:dyDescent="0.15">
      <c r="A15" s="238">
        <v>9</v>
      </c>
      <c r="B15" s="1023"/>
      <c r="C15" s="1024"/>
      <c r="D15" s="1024"/>
      <c r="E15" s="1024"/>
      <c r="F15" s="1024"/>
      <c r="G15" s="1024"/>
      <c r="H15" s="1024"/>
      <c r="I15" s="1024"/>
      <c r="J15" s="1024"/>
      <c r="K15" s="1024"/>
      <c r="L15" s="1024"/>
      <c r="M15" s="1024"/>
      <c r="N15" s="1024"/>
      <c r="O15" s="1024"/>
      <c r="P15" s="1025"/>
      <c r="Q15" s="1031"/>
      <c r="R15" s="1032"/>
      <c r="S15" s="1032"/>
      <c r="T15" s="1032"/>
      <c r="U15" s="1032"/>
      <c r="V15" s="1032"/>
      <c r="W15" s="1032"/>
      <c r="X15" s="1032"/>
      <c r="Y15" s="1032"/>
      <c r="Z15" s="1032"/>
      <c r="AA15" s="1032"/>
      <c r="AB15" s="1032"/>
      <c r="AC15" s="1032"/>
      <c r="AD15" s="1032"/>
      <c r="AE15" s="1033"/>
      <c r="AF15" s="1028"/>
      <c r="AG15" s="1029"/>
      <c r="AH15" s="1029"/>
      <c r="AI15" s="1029"/>
      <c r="AJ15" s="1030"/>
      <c r="AK15" s="1073"/>
      <c r="AL15" s="1074"/>
      <c r="AM15" s="1074"/>
      <c r="AN15" s="1074"/>
      <c r="AO15" s="1074"/>
      <c r="AP15" s="1074"/>
      <c r="AQ15" s="1074"/>
      <c r="AR15" s="1074"/>
      <c r="AS15" s="1074"/>
      <c r="AT15" s="1074"/>
      <c r="AU15" s="1075"/>
      <c r="AV15" s="1075"/>
      <c r="AW15" s="1075"/>
      <c r="AX15" s="1075"/>
      <c r="AY15" s="1076"/>
      <c r="AZ15" s="232"/>
      <c r="BA15" s="232"/>
      <c r="BB15" s="232"/>
      <c r="BC15" s="232"/>
      <c r="BD15" s="232"/>
      <c r="BE15" s="233"/>
      <c r="BF15" s="233"/>
      <c r="BG15" s="233"/>
      <c r="BH15" s="233"/>
      <c r="BI15" s="233"/>
      <c r="BJ15" s="233"/>
      <c r="BK15" s="233"/>
      <c r="BL15" s="233"/>
      <c r="BM15" s="233"/>
      <c r="BN15" s="233"/>
      <c r="BO15" s="233"/>
      <c r="BP15" s="233"/>
      <c r="BQ15" s="238">
        <v>9</v>
      </c>
      <c r="BR15" s="239"/>
      <c r="BS15" s="985"/>
      <c r="BT15" s="986"/>
      <c r="BU15" s="986"/>
      <c r="BV15" s="986"/>
      <c r="BW15" s="986"/>
      <c r="BX15" s="986"/>
      <c r="BY15" s="986"/>
      <c r="BZ15" s="986"/>
      <c r="CA15" s="986"/>
      <c r="CB15" s="986"/>
      <c r="CC15" s="986"/>
      <c r="CD15" s="986"/>
      <c r="CE15" s="986"/>
      <c r="CF15" s="986"/>
      <c r="CG15" s="1007"/>
      <c r="CH15" s="982"/>
      <c r="CI15" s="983"/>
      <c r="CJ15" s="983"/>
      <c r="CK15" s="983"/>
      <c r="CL15" s="984"/>
      <c r="CM15" s="982"/>
      <c r="CN15" s="983"/>
      <c r="CO15" s="983"/>
      <c r="CP15" s="983"/>
      <c r="CQ15" s="984"/>
      <c r="CR15" s="982"/>
      <c r="CS15" s="983"/>
      <c r="CT15" s="983"/>
      <c r="CU15" s="983"/>
      <c r="CV15" s="984"/>
      <c r="CW15" s="982"/>
      <c r="CX15" s="983"/>
      <c r="CY15" s="983"/>
      <c r="CZ15" s="983"/>
      <c r="DA15" s="984"/>
      <c r="DB15" s="982"/>
      <c r="DC15" s="983"/>
      <c r="DD15" s="983"/>
      <c r="DE15" s="983"/>
      <c r="DF15" s="984"/>
      <c r="DG15" s="982"/>
      <c r="DH15" s="983"/>
      <c r="DI15" s="983"/>
      <c r="DJ15" s="983"/>
      <c r="DK15" s="984"/>
      <c r="DL15" s="982"/>
      <c r="DM15" s="983"/>
      <c r="DN15" s="983"/>
      <c r="DO15" s="983"/>
      <c r="DP15" s="984"/>
      <c r="DQ15" s="982"/>
      <c r="DR15" s="983"/>
      <c r="DS15" s="983"/>
      <c r="DT15" s="983"/>
      <c r="DU15" s="984"/>
      <c r="DV15" s="985"/>
      <c r="DW15" s="986"/>
      <c r="DX15" s="986"/>
      <c r="DY15" s="986"/>
      <c r="DZ15" s="987"/>
      <c r="EA15" s="234"/>
    </row>
    <row r="16" spans="1:131" s="235" customFormat="1" ht="26.25" customHeight="1" x14ac:dyDescent="0.15">
      <c r="A16" s="238">
        <v>10</v>
      </c>
      <c r="B16" s="1023"/>
      <c r="C16" s="1024"/>
      <c r="D16" s="1024"/>
      <c r="E16" s="1024"/>
      <c r="F16" s="1024"/>
      <c r="G16" s="1024"/>
      <c r="H16" s="1024"/>
      <c r="I16" s="1024"/>
      <c r="J16" s="1024"/>
      <c r="K16" s="1024"/>
      <c r="L16" s="1024"/>
      <c r="M16" s="1024"/>
      <c r="N16" s="1024"/>
      <c r="O16" s="1024"/>
      <c r="P16" s="1025"/>
      <c r="Q16" s="1031"/>
      <c r="R16" s="1032"/>
      <c r="S16" s="1032"/>
      <c r="T16" s="1032"/>
      <c r="U16" s="1032"/>
      <c r="V16" s="1032"/>
      <c r="W16" s="1032"/>
      <c r="X16" s="1032"/>
      <c r="Y16" s="1032"/>
      <c r="Z16" s="1032"/>
      <c r="AA16" s="1032"/>
      <c r="AB16" s="1032"/>
      <c r="AC16" s="1032"/>
      <c r="AD16" s="1032"/>
      <c r="AE16" s="1033"/>
      <c r="AF16" s="1028"/>
      <c r="AG16" s="1029"/>
      <c r="AH16" s="1029"/>
      <c r="AI16" s="1029"/>
      <c r="AJ16" s="1030"/>
      <c r="AK16" s="1073"/>
      <c r="AL16" s="1074"/>
      <c r="AM16" s="1074"/>
      <c r="AN16" s="1074"/>
      <c r="AO16" s="1074"/>
      <c r="AP16" s="1074"/>
      <c r="AQ16" s="1074"/>
      <c r="AR16" s="1074"/>
      <c r="AS16" s="1074"/>
      <c r="AT16" s="1074"/>
      <c r="AU16" s="1075"/>
      <c r="AV16" s="1075"/>
      <c r="AW16" s="1075"/>
      <c r="AX16" s="1075"/>
      <c r="AY16" s="1076"/>
      <c r="AZ16" s="232"/>
      <c r="BA16" s="232"/>
      <c r="BB16" s="232"/>
      <c r="BC16" s="232"/>
      <c r="BD16" s="232"/>
      <c r="BE16" s="233"/>
      <c r="BF16" s="233"/>
      <c r="BG16" s="233"/>
      <c r="BH16" s="233"/>
      <c r="BI16" s="233"/>
      <c r="BJ16" s="233"/>
      <c r="BK16" s="233"/>
      <c r="BL16" s="233"/>
      <c r="BM16" s="233"/>
      <c r="BN16" s="233"/>
      <c r="BO16" s="233"/>
      <c r="BP16" s="233"/>
      <c r="BQ16" s="238">
        <v>10</v>
      </c>
      <c r="BR16" s="239"/>
      <c r="BS16" s="985"/>
      <c r="BT16" s="986"/>
      <c r="BU16" s="986"/>
      <c r="BV16" s="986"/>
      <c r="BW16" s="986"/>
      <c r="BX16" s="986"/>
      <c r="BY16" s="986"/>
      <c r="BZ16" s="986"/>
      <c r="CA16" s="986"/>
      <c r="CB16" s="986"/>
      <c r="CC16" s="986"/>
      <c r="CD16" s="986"/>
      <c r="CE16" s="986"/>
      <c r="CF16" s="986"/>
      <c r="CG16" s="1007"/>
      <c r="CH16" s="982"/>
      <c r="CI16" s="983"/>
      <c r="CJ16" s="983"/>
      <c r="CK16" s="983"/>
      <c r="CL16" s="984"/>
      <c r="CM16" s="982"/>
      <c r="CN16" s="983"/>
      <c r="CO16" s="983"/>
      <c r="CP16" s="983"/>
      <c r="CQ16" s="984"/>
      <c r="CR16" s="982"/>
      <c r="CS16" s="983"/>
      <c r="CT16" s="983"/>
      <c r="CU16" s="983"/>
      <c r="CV16" s="984"/>
      <c r="CW16" s="982"/>
      <c r="CX16" s="983"/>
      <c r="CY16" s="983"/>
      <c r="CZ16" s="983"/>
      <c r="DA16" s="984"/>
      <c r="DB16" s="982"/>
      <c r="DC16" s="983"/>
      <c r="DD16" s="983"/>
      <c r="DE16" s="983"/>
      <c r="DF16" s="984"/>
      <c r="DG16" s="982"/>
      <c r="DH16" s="983"/>
      <c r="DI16" s="983"/>
      <c r="DJ16" s="983"/>
      <c r="DK16" s="984"/>
      <c r="DL16" s="982"/>
      <c r="DM16" s="983"/>
      <c r="DN16" s="983"/>
      <c r="DO16" s="983"/>
      <c r="DP16" s="984"/>
      <c r="DQ16" s="982"/>
      <c r="DR16" s="983"/>
      <c r="DS16" s="983"/>
      <c r="DT16" s="983"/>
      <c r="DU16" s="984"/>
      <c r="DV16" s="985"/>
      <c r="DW16" s="986"/>
      <c r="DX16" s="986"/>
      <c r="DY16" s="986"/>
      <c r="DZ16" s="987"/>
      <c r="EA16" s="234"/>
    </row>
    <row r="17" spans="1:131" s="235" customFormat="1" ht="26.25" customHeight="1" x14ac:dyDescent="0.15">
      <c r="A17" s="238">
        <v>11</v>
      </c>
      <c r="B17" s="1023"/>
      <c r="C17" s="1024"/>
      <c r="D17" s="1024"/>
      <c r="E17" s="1024"/>
      <c r="F17" s="1024"/>
      <c r="G17" s="1024"/>
      <c r="H17" s="1024"/>
      <c r="I17" s="1024"/>
      <c r="J17" s="1024"/>
      <c r="K17" s="1024"/>
      <c r="L17" s="1024"/>
      <c r="M17" s="1024"/>
      <c r="N17" s="1024"/>
      <c r="O17" s="1024"/>
      <c r="P17" s="1025"/>
      <c r="Q17" s="1031"/>
      <c r="R17" s="1032"/>
      <c r="S17" s="1032"/>
      <c r="T17" s="1032"/>
      <c r="U17" s="1032"/>
      <c r="V17" s="1032"/>
      <c r="W17" s="1032"/>
      <c r="X17" s="1032"/>
      <c r="Y17" s="1032"/>
      <c r="Z17" s="1032"/>
      <c r="AA17" s="1032"/>
      <c r="AB17" s="1032"/>
      <c r="AC17" s="1032"/>
      <c r="AD17" s="1032"/>
      <c r="AE17" s="1033"/>
      <c r="AF17" s="1028"/>
      <c r="AG17" s="1029"/>
      <c r="AH17" s="1029"/>
      <c r="AI17" s="1029"/>
      <c r="AJ17" s="1030"/>
      <c r="AK17" s="1073"/>
      <c r="AL17" s="1074"/>
      <c r="AM17" s="1074"/>
      <c r="AN17" s="1074"/>
      <c r="AO17" s="1074"/>
      <c r="AP17" s="1074"/>
      <c r="AQ17" s="1074"/>
      <c r="AR17" s="1074"/>
      <c r="AS17" s="1074"/>
      <c r="AT17" s="1074"/>
      <c r="AU17" s="1075"/>
      <c r="AV17" s="1075"/>
      <c r="AW17" s="1075"/>
      <c r="AX17" s="1075"/>
      <c r="AY17" s="1076"/>
      <c r="AZ17" s="232"/>
      <c r="BA17" s="232"/>
      <c r="BB17" s="232"/>
      <c r="BC17" s="232"/>
      <c r="BD17" s="232"/>
      <c r="BE17" s="233"/>
      <c r="BF17" s="233"/>
      <c r="BG17" s="233"/>
      <c r="BH17" s="233"/>
      <c r="BI17" s="233"/>
      <c r="BJ17" s="233"/>
      <c r="BK17" s="233"/>
      <c r="BL17" s="233"/>
      <c r="BM17" s="233"/>
      <c r="BN17" s="233"/>
      <c r="BO17" s="233"/>
      <c r="BP17" s="233"/>
      <c r="BQ17" s="238">
        <v>11</v>
      </c>
      <c r="BR17" s="239"/>
      <c r="BS17" s="985"/>
      <c r="BT17" s="986"/>
      <c r="BU17" s="986"/>
      <c r="BV17" s="986"/>
      <c r="BW17" s="986"/>
      <c r="BX17" s="986"/>
      <c r="BY17" s="986"/>
      <c r="BZ17" s="986"/>
      <c r="CA17" s="986"/>
      <c r="CB17" s="986"/>
      <c r="CC17" s="986"/>
      <c r="CD17" s="986"/>
      <c r="CE17" s="986"/>
      <c r="CF17" s="986"/>
      <c r="CG17" s="1007"/>
      <c r="CH17" s="982"/>
      <c r="CI17" s="983"/>
      <c r="CJ17" s="983"/>
      <c r="CK17" s="983"/>
      <c r="CL17" s="984"/>
      <c r="CM17" s="982"/>
      <c r="CN17" s="983"/>
      <c r="CO17" s="983"/>
      <c r="CP17" s="983"/>
      <c r="CQ17" s="984"/>
      <c r="CR17" s="982"/>
      <c r="CS17" s="983"/>
      <c r="CT17" s="983"/>
      <c r="CU17" s="983"/>
      <c r="CV17" s="984"/>
      <c r="CW17" s="982"/>
      <c r="CX17" s="983"/>
      <c r="CY17" s="983"/>
      <c r="CZ17" s="983"/>
      <c r="DA17" s="984"/>
      <c r="DB17" s="982"/>
      <c r="DC17" s="983"/>
      <c r="DD17" s="983"/>
      <c r="DE17" s="983"/>
      <c r="DF17" s="984"/>
      <c r="DG17" s="982"/>
      <c r="DH17" s="983"/>
      <c r="DI17" s="983"/>
      <c r="DJ17" s="983"/>
      <c r="DK17" s="984"/>
      <c r="DL17" s="982"/>
      <c r="DM17" s="983"/>
      <c r="DN17" s="983"/>
      <c r="DO17" s="983"/>
      <c r="DP17" s="984"/>
      <c r="DQ17" s="982"/>
      <c r="DR17" s="983"/>
      <c r="DS17" s="983"/>
      <c r="DT17" s="983"/>
      <c r="DU17" s="984"/>
      <c r="DV17" s="985"/>
      <c r="DW17" s="986"/>
      <c r="DX17" s="986"/>
      <c r="DY17" s="986"/>
      <c r="DZ17" s="987"/>
      <c r="EA17" s="234"/>
    </row>
    <row r="18" spans="1:131" s="235" customFormat="1" ht="26.25" customHeight="1" x14ac:dyDescent="0.15">
      <c r="A18" s="238">
        <v>12</v>
      </c>
      <c r="B18" s="1023"/>
      <c r="C18" s="1024"/>
      <c r="D18" s="1024"/>
      <c r="E18" s="1024"/>
      <c r="F18" s="1024"/>
      <c r="G18" s="1024"/>
      <c r="H18" s="1024"/>
      <c r="I18" s="1024"/>
      <c r="J18" s="1024"/>
      <c r="K18" s="1024"/>
      <c r="L18" s="1024"/>
      <c r="M18" s="1024"/>
      <c r="N18" s="1024"/>
      <c r="O18" s="1024"/>
      <c r="P18" s="1025"/>
      <c r="Q18" s="1031"/>
      <c r="R18" s="1032"/>
      <c r="S18" s="1032"/>
      <c r="T18" s="1032"/>
      <c r="U18" s="1032"/>
      <c r="V18" s="1032"/>
      <c r="W18" s="1032"/>
      <c r="X18" s="1032"/>
      <c r="Y18" s="1032"/>
      <c r="Z18" s="1032"/>
      <c r="AA18" s="1032"/>
      <c r="AB18" s="1032"/>
      <c r="AC18" s="1032"/>
      <c r="AD18" s="1032"/>
      <c r="AE18" s="1033"/>
      <c r="AF18" s="1028"/>
      <c r="AG18" s="1029"/>
      <c r="AH18" s="1029"/>
      <c r="AI18" s="1029"/>
      <c r="AJ18" s="1030"/>
      <c r="AK18" s="1073"/>
      <c r="AL18" s="1074"/>
      <c r="AM18" s="1074"/>
      <c r="AN18" s="1074"/>
      <c r="AO18" s="1074"/>
      <c r="AP18" s="1074"/>
      <c r="AQ18" s="1074"/>
      <c r="AR18" s="1074"/>
      <c r="AS18" s="1074"/>
      <c r="AT18" s="1074"/>
      <c r="AU18" s="1075"/>
      <c r="AV18" s="1075"/>
      <c r="AW18" s="1075"/>
      <c r="AX18" s="1075"/>
      <c r="AY18" s="1076"/>
      <c r="AZ18" s="232"/>
      <c r="BA18" s="232"/>
      <c r="BB18" s="232"/>
      <c r="BC18" s="232"/>
      <c r="BD18" s="232"/>
      <c r="BE18" s="233"/>
      <c r="BF18" s="233"/>
      <c r="BG18" s="233"/>
      <c r="BH18" s="233"/>
      <c r="BI18" s="233"/>
      <c r="BJ18" s="233"/>
      <c r="BK18" s="233"/>
      <c r="BL18" s="233"/>
      <c r="BM18" s="233"/>
      <c r="BN18" s="233"/>
      <c r="BO18" s="233"/>
      <c r="BP18" s="233"/>
      <c r="BQ18" s="238">
        <v>12</v>
      </c>
      <c r="BR18" s="239"/>
      <c r="BS18" s="985"/>
      <c r="BT18" s="986"/>
      <c r="BU18" s="986"/>
      <c r="BV18" s="986"/>
      <c r="BW18" s="986"/>
      <c r="BX18" s="986"/>
      <c r="BY18" s="986"/>
      <c r="BZ18" s="986"/>
      <c r="CA18" s="986"/>
      <c r="CB18" s="986"/>
      <c r="CC18" s="986"/>
      <c r="CD18" s="986"/>
      <c r="CE18" s="986"/>
      <c r="CF18" s="986"/>
      <c r="CG18" s="1007"/>
      <c r="CH18" s="982"/>
      <c r="CI18" s="983"/>
      <c r="CJ18" s="983"/>
      <c r="CK18" s="983"/>
      <c r="CL18" s="984"/>
      <c r="CM18" s="982"/>
      <c r="CN18" s="983"/>
      <c r="CO18" s="983"/>
      <c r="CP18" s="983"/>
      <c r="CQ18" s="984"/>
      <c r="CR18" s="982"/>
      <c r="CS18" s="983"/>
      <c r="CT18" s="983"/>
      <c r="CU18" s="983"/>
      <c r="CV18" s="984"/>
      <c r="CW18" s="982"/>
      <c r="CX18" s="983"/>
      <c r="CY18" s="983"/>
      <c r="CZ18" s="983"/>
      <c r="DA18" s="984"/>
      <c r="DB18" s="982"/>
      <c r="DC18" s="983"/>
      <c r="DD18" s="983"/>
      <c r="DE18" s="983"/>
      <c r="DF18" s="984"/>
      <c r="DG18" s="982"/>
      <c r="DH18" s="983"/>
      <c r="DI18" s="983"/>
      <c r="DJ18" s="983"/>
      <c r="DK18" s="984"/>
      <c r="DL18" s="982"/>
      <c r="DM18" s="983"/>
      <c r="DN18" s="983"/>
      <c r="DO18" s="983"/>
      <c r="DP18" s="984"/>
      <c r="DQ18" s="982"/>
      <c r="DR18" s="983"/>
      <c r="DS18" s="983"/>
      <c r="DT18" s="983"/>
      <c r="DU18" s="984"/>
      <c r="DV18" s="985"/>
      <c r="DW18" s="986"/>
      <c r="DX18" s="986"/>
      <c r="DY18" s="986"/>
      <c r="DZ18" s="987"/>
      <c r="EA18" s="234"/>
    </row>
    <row r="19" spans="1:131" s="235" customFormat="1" ht="26.25" customHeight="1" x14ac:dyDescent="0.15">
      <c r="A19" s="238">
        <v>13</v>
      </c>
      <c r="B19" s="1023"/>
      <c r="C19" s="1024"/>
      <c r="D19" s="1024"/>
      <c r="E19" s="1024"/>
      <c r="F19" s="1024"/>
      <c r="G19" s="1024"/>
      <c r="H19" s="1024"/>
      <c r="I19" s="1024"/>
      <c r="J19" s="1024"/>
      <c r="K19" s="1024"/>
      <c r="L19" s="1024"/>
      <c r="M19" s="1024"/>
      <c r="N19" s="1024"/>
      <c r="O19" s="1024"/>
      <c r="P19" s="1025"/>
      <c r="Q19" s="1031"/>
      <c r="R19" s="1032"/>
      <c r="S19" s="1032"/>
      <c r="T19" s="1032"/>
      <c r="U19" s="1032"/>
      <c r="V19" s="1032"/>
      <c r="W19" s="1032"/>
      <c r="X19" s="1032"/>
      <c r="Y19" s="1032"/>
      <c r="Z19" s="1032"/>
      <c r="AA19" s="1032"/>
      <c r="AB19" s="1032"/>
      <c r="AC19" s="1032"/>
      <c r="AD19" s="1032"/>
      <c r="AE19" s="1033"/>
      <c r="AF19" s="1028"/>
      <c r="AG19" s="1029"/>
      <c r="AH19" s="1029"/>
      <c r="AI19" s="1029"/>
      <c r="AJ19" s="1030"/>
      <c r="AK19" s="1073"/>
      <c r="AL19" s="1074"/>
      <c r="AM19" s="1074"/>
      <c r="AN19" s="1074"/>
      <c r="AO19" s="1074"/>
      <c r="AP19" s="1074"/>
      <c r="AQ19" s="1074"/>
      <c r="AR19" s="1074"/>
      <c r="AS19" s="1074"/>
      <c r="AT19" s="1074"/>
      <c r="AU19" s="1075"/>
      <c r="AV19" s="1075"/>
      <c r="AW19" s="1075"/>
      <c r="AX19" s="1075"/>
      <c r="AY19" s="1076"/>
      <c r="AZ19" s="232"/>
      <c r="BA19" s="232"/>
      <c r="BB19" s="232"/>
      <c r="BC19" s="232"/>
      <c r="BD19" s="232"/>
      <c r="BE19" s="233"/>
      <c r="BF19" s="233"/>
      <c r="BG19" s="233"/>
      <c r="BH19" s="233"/>
      <c r="BI19" s="233"/>
      <c r="BJ19" s="233"/>
      <c r="BK19" s="233"/>
      <c r="BL19" s="233"/>
      <c r="BM19" s="233"/>
      <c r="BN19" s="233"/>
      <c r="BO19" s="233"/>
      <c r="BP19" s="233"/>
      <c r="BQ19" s="238">
        <v>13</v>
      </c>
      <c r="BR19" s="239"/>
      <c r="BS19" s="985"/>
      <c r="BT19" s="986"/>
      <c r="BU19" s="986"/>
      <c r="BV19" s="986"/>
      <c r="BW19" s="986"/>
      <c r="BX19" s="986"/>
      <c r="BY19" s="986"/>
      <c r="BZ19" s="986"/>
      <c r="CA19" s="986"/>
      <c r="CB19" s="986"/>
      <c r="CC19" s="986"/>
      <c r="CD19" s="986"/>
      <c r="CE19" s="986"/>
      <c r="CF19" s="986"/>
      <c r="CG19" s="1007"/>
      <c r="CH19" s="982"/>
      <c r="CI19" s="983"/>
      <c r="CJ19" s="983"/>
      <c r="CK19" s="983"/>
      <c r="CL19" s="984"/>
      <c r="CM19" s="982"/>
      <c r="CN19" s="983"/>
      <c r="CO19" s="983"/>
      <c r="CP19" s="983"/>
      <c r="CQ19" s="984"/>
      <c r="CR19" s="982"/>
      <c r="CS19" s="983"/>
      <c r="CT19" s="983"/>
      <c r="CU19" s="983"/>
      <c r="CV19" s="984"/>
      <c r="CW19" s="982"/>
      <c r="CX19" s="983"/>
      <c r="CY19" s="983"/>
      <c r="CZ19" s="983"/>
      <c r="DA19" s="984"/>
      <c r="DB19" s="982"/>
      <c r="DC19" s="983"/>
      <c r="DD19" s="983"/>
      <c r="DE19" s="983"/>
      <c r="DF19" s="984"/>
      <c r="DG19" s="982"/>
      <c r="DH19" s="983"/>
      <c r="DI19" s="983"/>
      <c r="DJ19" s="983"/>
      <c r="DK19" s="984"/>
      <c r="DL19" s="982"/>
      <c r="DM19" s="983"/>
      <c r="DN19" s="983"/>
      <c r="DO19" s="983"/>
      <c r="DP19" s="984"/>
      <c r="DQ19" s="982"/>
      <c r="DR19" s="983"/>
      <c r="DS19" s="983"/>
      <c r="DT19" s="983"/>
      <c r="DU19" s="984"/>
      <c r="DV19" s="985"/>
      <c r="DW19" s="986"/>
      <c r="DX19" s="986"/>
      <c r="DY19" s="986"/>
      <c r="DZ19" s="987"/>
      <c r="EA19" s="234"/>
    </row>
    <row r="20" spans="1:131" s="235" customFormat="1" ht="26.25" customHeight="1" x14ac:dyDescent="0.15">
      <c r="A20" s="238">
        <v>14</v>
      </c>
      <c r="B20" s="1023"/>
      <c r="C20" s="1024"/>
      <c r="D20" s="1024"/>
      <c r="E20" s="1024"/>
      <c r="F20" s="1024"/>
      <c r="G20" s="1024"/>
      <c r="H20" s="1024"/>
      <c r="I20" s="1024"/>
      <c r="J20" s="1024"/>
      <c r="K20" s="1024"/>
      <c r="L20" s="1024"/>
      <c r="M20" s="1024"/>
      <c r="N20" s="1024"/>
      <c r="O20" s="1024"/>
      <c r="P20" s="1025"/>
      <c r="Q20" s="1031"/>
      <c r="R20" s="1032"/>
      <c r="S20" s="1032"/>
      <c r="T20" s="1032"/>
      <c r="U20" s="1032"/>
      <c r="V20" s="1032"/>
      <c r="W20" s="1032"/>
      <c r="X20" s="1032"/>
      <c r="Y20" s="1032"/>
      <c r="Z20" s="1032"/>
      <c r="AA20" s="1032"/>
      <c r="AB20" s="1032"/>
      <c r="AC20" s="1032"/>
      <c r="AD20" s="1032"/>
      <c r="AE20" s="1033"/>
      <c r="AF20" s="1028"/>
      <c r="AG20" s="1029"/>
      <c r="AH20" s="1029"/>
      <c r="AI20" s="1029"/>
      <c r="AJ20" s="1030"/>
      <c r="AK20" s="1073"/>
      <c r="AL20" s="1074"/>
      <c r="AM20" s="1074"/>
      <c r="AN20" s="1074"/>
      <c r="AO20" s="1074"/>
      <c r="AP20" s="1074"/>
      <c r="AQ20" s="1074"/>
      <c r="AR20" s="1074"/>
      <c r="AS20" s="1074"/>
      <c r="AT20" s="1074"/>
      <c r="AU20" s="1075"/>
      <c r="AV20" s="1075"/>
      <c r="AW20" s="1075"/>
      <c r="AX20" s="1075"/>
      <c r="AY20" s="1076"/>
      <c r="AZ20" s="232"/>
      <c r="BA20" s="232"/>
      <c r="BB20" s="232"/>
      <c r="BC20" s="232"/>
      <c r="BD20" s="232"/>
      <c r="BE20" s="233"/>
      <c r="BF20" s="233"/>
      <c r="BG20" s="233"/>
      <c r="BH20" s="233"/>
      <c r="BI20" s="233"/>
      <c r="BJ20" s="233"/>
      <c r="BK20" s="233"/>
      <c r="BL20" s="233"/>
      <c r="BM20" s="233"/>
      <c r="BN20" s="233"/>
      <c r="BO20" s="233"/>
      <c r="BP20" s="233"/>
      <c r="BQ20" s="238">
        <v>14</v>
      </c>
      <c r="BR20" s="239"/>
      <c r="BS20" s="985"/>
      <c r="BT20" s="986"/>
      <c r="BU20" s="986"/>
      <c r="BV20" s="986"/>
      <c r="BW20" s="986"/>
      <c r="BX20" s="986"/>
      <c r="BY20" s="986"/>
      <c r="BZ20" s="986"/>
      <c r="CA20" s="986"/>
      <c r="CB20" s="986"/>
      <c r="CC20" s="986"/>
      <c r="CD20" s="986"/>
      <c r="CE20" s="986"/>
      <c r="CF20" s="986"/>
      <c r="CG20" s="1007"/>
      <c r="CH20" s="982"/>
      <c r="CI20" s="983"/>
      <c r="CJ20" s="983"/>
      <c r="CK20" s="983"/>
      <c r="CL20" s="984"/>
      <c r="CM20" s="982"/>
      <c r="CN20" s="983"/>
      <c r="CO20" s="983"/>
      <c r="CP20" s="983"/>
      <c r="CQ20" s="984"/>
      <c r="CR20" s="982"/>
      <c r="CS20" s="983"/>
      <c r="CT20" s="983"/>
      <c r="CU20" s="983"/>
      <c r="CV20" s="984"/>
      <c r="CW20" s="982"/>
      <c r="CX20" s="983"/>
      <c r="CY20" s="983"/>
      <c r="CZ20" s="983"/>
      <c r="DA20" s="984"/>
      <c r="DB20" s="982"/>
      <c r="DC20" s="983"/>
      <c r="DD20" s="983"/>
      <c r="DE20" s="983"/>
      <c r="DF20" s="984"/>
      <c r="DG20" s="982"/>
      <c r="DH20" s="983"/>
      <c r="DI20" s="983"/>
      <c r="DJ20" s="983"/>
      <c r="DK20" s="984"/>
      <c r="DL20" s="982"/>
      <c r="DM20" s="983"/>
      <c r="DN20" s="983"/>
      <c r="DO20" s="983"/>
      <c r="DP20" s="984"/>
      <c r="DQ20" s="982"/>
      <c r="DR20" s="983"/>
      <c r="DS20" s="983"/>
      <c r="DT20" s="983"/>
      <c r="DU20" s="984"/>
      <c r="DV20" s="985"/>
      <c r="DW20" s="986"/>
      <c r="DX20" s="986"/>
      <c r="DY20" s="986"/>
      <c r="DZ20" s="987"/>
      <c r="EA20" s="234"/>
    </row>
    <row r="21" spans="1:131" s="235" customFormat="1" ht="26.25" customHeight="1" thickBot="1" x14ac:dyDescent="0.2">
      <c r="A21" s="238">
        <v>15</v>
      </c>
      <c r="B21" s="1023"/>
      <c r="C21" s="1024"/>
      <c r="D21" s="1024"/>
      <c r="E21" s="1024"/>
      <c r="F21" s="1024"/>
      <c r="G21" s="1024"/>
      <c r="H21" s="1024"/>
      <c r="I21" s="1024"/>
      <c r="J21" s="1024"/>
      <c r="K21" s="1024"/>
      <c r="L21" s="1024"/>
      <c r="M21" s="1024"/>
      <c r="N21" s="1024"/>
      <c r="O21" s="1024"/>
      <c r="P21" s="1025"/>
      <c r="Q21" s="1031"/>
      <c r="R21" s="1032"/>
      <c r="S21" s="1032"/>
      <c r="T21" s="1032"/>
      <c r="U21" s="1032"/>
      <c r="V21" s="1032"/>
      <c r="W21" s="1032"/>
      <c r="X21" s="1032"/>
      <c r="Y21" s="1032"/>
      <c r="Z21" s="1032"/>
      <c r="AA21" s="1032"/>
      <c r="AB21" s="1032"/>
      <c r="AC21" s="1032"/>
      <c r="AD21" s="1032"/>
      <c r="AE21" s="1033"/>
      <c r="AF21" s="1028"/>
      <c r="AG21" s="1029"/>
      <c r="AH21" s="1029"/>
      <c r="AI21" s="1029"/>
      <c r="AJ21" s="1030"/>
      <c r="AK21" s="1073"/>
      <c r="AL21" s="1074"/>
      <c r="AM21" s="1074"/>
      <c r="AN21" s="1074"/>
      <c r="AO21" s="1074"/>
      <c r="AP21" s="1074"/>
      <c r="AQ21" s="1074"/>
      <c r="AR21" s="1074"/>
      <c r="AS21" s="1074"/>
      <c r="AT21" s="1074"/>
      <c r="AU21" s="1075"/>
      <c r="AV21" s="1075"/>
      <c r="AW21" s="1075"/>
      <c r="AX21" s="1075"/>
      <c r="AY21" s="1076"/>
      <c r="AZ21" s="232"/>
      <c r="BA21" s="232"/>
      <c r="BB21" s="232"/>
      <c r="BC21" s="232"/>
      <c r="BD21" s="232"/>
      <c r="BE21" s="233"/>
      <c r="BF21" s="233"/>
      <c r="BG21" s="233"/>
      <c r="BH21" s="233"/>
      <c r="BI21" s="233"/>
      <c r="BJ21" s="233"/>
      <c r="BK21" s="233"/>
      <c r="BL21" s="233"/>
      <c r="BM21" s="233"/>
      <c r="BN21" s="233"/>
      <c r="BO21" s="233"/>
      <c r="BP21" s="233"/>
      <c r="BQ21" s="238">
        <v>15</v>
      </c>
      <c r="BR21" s="239"/>
      <c r="BS21" s="985"/>
      <c r="BT21" s="986"/>
      <c r="BU21" s="986"/>
      <c r="BV21" s="986"/>
      <c r="BW21" s="986"/>
      <c r="BX21" s="986"/>
      <c r="BY21" s="986"/>
      <c r="BZ21" s="986"/>
      <c r="CA21" s="986"/>
      <c r="CB21" s="986"/>
      <c r="CC21" s="986"/>
      <c r="CD21" s="986"/>
      <c r="CE21" s="986"/>
      <c r="CF21" s="986"/>
      <c r="CG21" s="1007"/>
      <c r="CH21" s="982"/>
      <c r="CI21" s="983"/>
      <c r="CJ21" s="983"/>
      <c r="CK21" s="983"/>
      <c r="CL21" s="984"/>
      <c r="CM21" s="982"/>
      <c r="CN21" s="983"/>
      <c r="CO21" s="983"/>
      <c r="CP21" s="983"/>
      <c r="CQ21" s="984"/>
      <c r="CR21" s="982"/>
      <c r="CS21" s="983"/>
      <c r="CT21" s="983"/>
      <c r="CU21" s="983"/>
      <c r="CV21" s="984"/>
      <c r="CW21" s="982"/>
      <c r="CX21" s="983"/>
      <c r="CY21" s="983"/>
      <c r="CZ21" s="983"/>
      <c r="DA21" s="984"/>
      <c r="DB21" s="982"/>
      <c r="DC21" s="983"/>
      <c r="DD21" s="983"/>
      <c r="DE21" s="983"/>
      <c r="DF21" s="984"/>
      <c r="DG21" s="982"/>
      <c r="DH21" s="983"/>
      <c r="DI21" s="983"/>
      <c r="DJ21" s="983"/>
      <c r="DK21" s="984"/>
      <c r="DL21" s="982"/>
      <c r="DM21" s="983"/>
      <c r="DN21" s="983"/>
      <c r="DO21" s="983"/>
      <c r="DP21" s="984"/>
      <c r="DQ21" s="982"/>
      <c r="DR21" s="983"/>
      <c r="DS21" s="983"/>
      <c r="DT21" s="983"/>
      <c r="DU21" s="984"/>
      <c r="DV21" s="985"/>
      <c r="DW21" s="986"/>
      <c r="DX21" s="986"/>
      <c r="DY21" s="986"/>
      <c r="DZ21" s="987"/>
      <c r="EA21" s="234"/>
    </row>
    <row r="22" spans="1:131" s="235" customFormat="1" ht="26.25" customHeight="1" x14ac:dyDescent="0.15">
      <c r="A22" s="238">
        <v>16</v>
      </c>
      <c r="B22" s="1023"/>
      <c r="C22" s="1024"/>
      <c r="D22" s="1024"/>
      <c r="E22" s="1024"/>
      <c r="F22" s="1024"/>
      <c r="G22" s="1024"/>
      <c r="H22" s="1024"/>
      <c r="I22" s="1024"/>
      <c r="J22" s="1024"/>
      <c r="K22" s="1024"/>
      <c r="L22" s="1024"/>
      <c r="M22" s="1024"/>
      <c r="N22" s="1024"/>
      <c r="O22" s="1024"/>
      <c r="P22" s="1025"/>
      <c r="Q22" s="1066"/>
      <c r="R22" s="1067"/>
      <c r="S22" s="1067"/>
      <c r="T22" s="1067"/>
      <c r="U22" s="1067"/>
      <c r="V22" s="1067"/>
      <c r="W22" s="1067"/>
      <c r="X22" s="1067"/>
      <c r="Y22" s="1067"/>
      <c r="Z22" s="1067"/>
      <c r="AA22" s="1067"/>
      <c r="AB22" s="1067"/>
      <c r="AC22" s="1067"/>
      <c r="AD22" s="1067"/>
      <c r="AE22" s="1068"/>
      <c r="AF22" s="1028"/>
      <c r="AG22" s="1029"/>
      <c r="AH22" s="1029"/>
      <c r="AI22" s="1029"/>
      <c r="AJ22" s="1030"/>
      <c r="AK22" s="1069"/>
      <c r="AL22" s="1070"/>
      <c r="AM22" s="1070"/>
      <c r="AN22" s="1070"/>
      <c r="AO22" s="1070"/>
      <c r="AP22" s="1070"/>
      <c r="AQ22" s="1070"/>
      <c r="AR22" s="1070"/>
      <c r="AS22" s="1070"/>
      <c r="AT22" s="1070"/>
      <c r="AU22" s="1071"/>
      <c r="AV22" s="1071"/>
      <c r="AW22" s="1071"/>
      <c r="AX22" s="1071"/>
      <c r="AY22" s="1072"/>
      <c r="AZ22" s="1021" t="s">
        <v>390</v>
      </c>
      <c r="BA22" s="1021"/>
      <c r="BB22" s="1021"/>
      <c r="BC22" s="1021"/>
      <c r="BD22" s="1022"/>
      <c r="BE22" s="233"/>
      <c r="BF22" s="233"/>
      <c r="BG22" s="233"/>
      <c r="BH22" s="233"/>
      <c r="BI22" s="233"/>
      <c r="BJ22" s="233"/>
      <c r="BK22" s="233"/>
      <c r="BL22" s="233"/>
      <c r="BM22" s="233"/>
      <c r="BN22" s="233"/>
      <c r="BO22" s="233"/>
      <c r="BP22" s="233"/>
      <c r="BQ22" s="238">
        <v>16</v>
      </c>
      <c r="BR22" s="239"/>
      <c r="BS22" s="985"/>
      <c r="BT22" s="986"/>
      <c r="BU22" s="986"/>
      <c r="BV22" s="986"/>
      <c r="BW22" s="986"/>
      <c r="BX22" s="986"/>
      <c r="BY22" s="986"/>
      <c r="BZ22" s="986"/>
      <c r="CA22" s="986"/>
      <c r="CB22" s="986"/>
      <c r="CC22" s="986"/>
      <c r="CD22" s="986"/>
      <c r="CE22" s="986"/>
      <c r="CF22" s="986"/>
      <c r="CG22" s="1007"/>
      <c r="CH22" s="982"/>
      <c r="CI22" s="983"/>
      <c r="CJ22" s="983"/>
      <c r="CK22" s="983"/>
      <c r="CL22" s="984"/>
      <c r="CM22" s="982"/>
      <c r="CN22" s="983"/>
      <c r="CO22" s="983"/>
      <c r="CP22" s="983"/>
      <c r="CQ22" s="984"/>
      <c r="CR22" s="982"/>
      <c r="CS22" s="983"/>
      <c r="CT22" s="983"/>
      <c r="CU22" s="983"/>
      <c r="CV22" s="984"/>
      <c r="CW22" s="982"/>
      <c r="CX22" s="983"/>
      <c r="CY22" s="983"/>
      <c r="CZ22" s="983"/>
      <c r="DA22" s="984"/>
      <c r="DB22" s="982"/>
      <c r="DC22" s="983"/>
      <c r="DD22" s="983"/>
      <c r="DE22" s="983"/>
      <c r="DF22" s="984"/>
      <c r="DG22" s="982"/>
      <c r="DH22" s="983"/>
      <c r="DI22" s="983"/>
      <c r="DJ22" s="983"/>
      <c r="DK22" s="984"/>
      <c r="DL22" s="982"/>
      <c r="DM22" s="983"/>
      <c r="DN22" s="983"/>
      <c r="DO22" s="983"/>
      <c r="DP22" s="984"/>
      <c r="DQ22" s="982"/>
      <c r="DR22" s="983"/>
      <c r="DS22" s="983"/>
      <c r="DT22" s="983"/>
      <c r="DU22" s="984"/>
      <c r="DV22" s="985"/>
      <c r="DW22" s="986"/>
      <c r="DX22" s="986"/>
      <c r="DY22" s="986"/>
      <c r="DZ22" s="987"/>
      <c r="EA22" s="234"/>
    </row>
    <row r="23" spans="1:131" s="235" customFormat="1" ht="26.25" customHeight="1" thickBot="1" x14ac:dyDescent="0.2">
      <c r="A23" s="240" t="s">
        <v>391</v>
      </c>
      <c r="B23" s="937" t="s">
        <v>392</v>
      </c>
      <c r="C23" s="938"/>
      <c r="D23" s="938"/>
      <c r="E23" s="938"/>
      <c r="F23" s="938"/>
      <c r="G23" s="938"/>
      <c r="H23" s="938"/>
      <c r="I23" s="938"/>
      <c r="J23" s="938"/>
      <c r="K23" s="938"/>
      <c r="L23" s="938"/>
      <c r="M23" s="938"/>
      <c r="N23" s="938"/>
      <c r="O23" s="938"/>
      <c r="P23" s="948"/>
      <c r="Q23" s="1060">
        <v>4621</v>
      </c>
      <c r="R23" s="1054"/>
      <c r="S23" s="1054"/>
      <c r="T23" s="1054"/>
      <c r="U23" s="1054"/>
      <c r="V23" s="1054">
        <v>4255</v>
      </c>
      <c r="W23" s="1054"/>
      <c r="X23" s="1054"/>
      <c r="Y23" s="1054"/>
      <c r="Z23" s="1054"/>
      <c r="AA23" s="1054">
        <v>365</v>
      </c>
      <c r="AB23" s="1054"/>
      <c r="AC23" s="1054"/>
      <c r="AD23" s="1054"/>
      <c r="AE23" s="1061"/>
      <c r="AF23" s="1062">
        <v>348</v>
      </c>
      <c r="AG23" s="1054"/>
      <c r="AH23" s="1054"/>
      <c r="AI23" s="1054"/>
      <c r="AJ23" s="1063"/>
      <c r="AK23" s="1064"/>
      <c r="AL23" s="1065"/>
      <c r="AM23" s="1065"/>
      <c r="AN23" s="1065"/>
      <c r="AO23" s="1065"/>
      <c r="AP23" s="1054">
        <v>4481</v>
      </c>
      <c r="AQ23" s="1054"/>
      <c r="AR23" s="1054"/>
      <c r="AS23" s="1054"/>
      <c r="AT23" s="1054"/>
      <c r="AU23" s="1055"/>
      <c r="AV23" s="1055"/>
      <c r="AW23" s="1055"/>
      <c r="AX23" s="1055"/>
      <c r="AY23" s="1056"/>
      <c r="AZ23" s="1057" t="s">
        <v>393</v>
      </c>
      <c r="BA23" s="1058"/>
      <c r="BB23" s="1058"/>
      <c r="BC23" s="1058"/>
      <c r="BD23" s="1059"/>
      <c r="BE23" s="233"/>
      <c r="BF23" s="233"/>
      <c r="BG23" s="233"/>
      <c r="BH23" s="233"/>
      <c r="BI23" s="233"/>
      <c r="BJ23" s="233"/>
      <c r="BK23" s="233"/>
      <c r="BL23" s="233"/>
      <c r="BM23" s="233"/>
      <c r="BN23" s="233"/>
      <c r="BO23" s="233"/>
      <c r="BP23" s="233"/>
      <c r="BQ23" s="238">
        <v>17</v>
      </c>
      <c r="BR23" s="239"/>
      <c r="BS23" s="985"/>
      <c r="BT23" s="986"/>
      <c r="BU23" s="986"/>
      <c r="BV23" s="986"/>
      <c r="BW23" s="986"/>
      <c r="BX23" s="986"/>
      <c r="BY23" s="986"/>
      <c r="BZ23" s="986"/>
      <c r="CA23" s="986"/>
      <c r="CB23" s="986"/>
      <c r="CC23" s="986"/>
      <c r="CD23" s="986"/>
      <c r="CE23" s="986"/>
      <c r="CF23" s="986"/>
      <c r="CG23" s="1007"/>
      <c r="CH23" s="982"/>
      <c r="CI23" s="983"/>
      <c r="CJ23" s="983"/>
      <c r="CK23" s="983"/>
      <c r="CL23" s="984"/>
      <c r="CM23" s="982"/>
      <c r="CN23" s="983"/>
      <c r="CO23" s="983"/>
      <c r="CP23" s="983"/>
      <c r="CQ23" s="984"/>
      <c r="CR23" s="982"/>
      <c r="CS23" s="983"/>
      <c r="CT23" s="983"/>
      <c r="CU23" s="983"/>
      <c r="CV23" s="984"/>
      <c r="CW23" s="982"/>
      <c r="CX23" s="983"/>
      <c r="CY23" s="983"/>
      <c r="CZ23" s="983"/>
      <c r="DA23" s="984"/>
      <c r="DB23" s="982"/>
      <c r="DC23" s="983"/>
      <c r="DD23" s="983"/>
      <c r="DE23" s="983"/>
      <c r="DF23" s="984"/>
      <c r="DG23" s="982"/>
      <c r="DH23" s="983"/>
      <c r="DI23" s="983"/>
      <c r="DJ23" s="983"/>
      <c r="DK23" s="984"/>
      <c r="DL23" s="982"/>
      <c r="DM23" s="983"/>
      <c r="DN23" s="983"/>
      <c r="DO23" s="983"/>
      <c r="DP23" s="984"/>
      <c r="DQ23" s="982"/>
      <c r="DR23" s="983"/>
      <c r="DS23" s="983"/>
      <c r="DT23" s="983"/>
      <c r="DU23" s="984"/>
      <c r="DV23" s="985"/>
      <c r="DW23" s="986"/>
      <c r="DX23" s="986"/>
      <c r="DY23" s="986"/>
      <c r="DZ23" s="987"/>
      <c r="EA23" s="234"/>
    </row>
    <row r="24" spans="1:131" s="235" customFormat="1" ht="26.25" customHeight="1" x14ac:dyDescent="0.15">
      <c r="A24" s="1053" t="s">
        <v>394</v>
      </c>
      <c r="B24" s="1053"/>
      <c r="C24" s="1053"/>
      <c r="D24" s="1053"/>
      <c r="E24" s="1053"/>
      <c r="F24" s="1053"/>
      <c r="G24" s="1053"/>
      <c r="H24" s="1053"/>
      <c r="I24" s="1053"/>
      <c r="J24" s="1053"/>
      <c r="K24" s="1053"/>
      <c r="L24" s="1053"/>
      <c r="M24" s="1053"/>
      <c r="N24" s="1053"/>
      <c r="O24" s="1053"/>
      <c r="P24" s="1053"/>
      <c r="Q24" s="1053"/>
      <c r="R24" s="1053"/>
      <c r="S24" s="1053"/>
      <c r="T24" s="1053"/>
      <c r="U24" s="1053"/>
      <c r="V24" s="1053"/>
      <c r="W24" s="1053"/>
      <c r="X24" s="1053"/>
      <c r="Y24" s="1053"/>
      <c r="Z24" s="1053"/>
      <c r="AA24" s="1053"/>
      <c r="AB24" s="1053"/>
      <c r="AC24" s="1053"/>
      <c r="AD24" s="1053"/>
      <c r="AE24" s="1053"/>
      <c r="AF24" s="1053"/>
      <c r="AG24" s="1053"/>
      <c r="AH24" s="1053"/>
      <c r="AI24" s="1053"/>
      <c r="AJ24" s="1053"/>
      <c r="AK24" s="1053"/>
      <c r="AL24" s="1053"/>
      <c r="AM24" s="1053"/>
      <c r="AN24" s="1053"/>
      <c r="AO24" s="1053"/>
      <c r="AP24" s="1053"/>
      <c r="AQ24" s="1053"/>
      <c r="AR24" s="1053"/>
      <c r="AS24" s="1053"/>
      <c r="AT24" s="1053"/>
      <c r="AU24" s="1053"/>
      <c r="AV24" s="1053"/>
      <c r="AW24" s="1053"/>
      <c r="AX24" s="1053"/>
      <c r="AY24" s="1053"/>
      <c r="AZ24" s="232"/>
      <c r="BA24" s="232"/>
      <c r="BB24" s="232"/>
      <c r="BC24" s="232"/>
      <c r="BD24" s="232"/>
      <c r="BE24" s="233"/>
      <c r="BF24" s="233"/>
      <c r="BG24" s="233"/>
      <c r="BH24" s="233"/>
      <c r="BI24" s="233"/>
      <c r="BJ24" s="233"/>
      <c r="BK24" s="233"/>
      <c r="BL24" s="233"/>
      <c r="BM24" s="233"/>
      <c r="BN24" s="233"/>
      <c r="BO24" s="233"/>
      <c r="BP24" s="233"/>
      <c r="BQ24" s="238">
        <v>18</v>
      </c>
      <c r="BR24" s="239"/>
      <c r="BS24" s="985"/>
      <c r="BT24" s="986"/>
      <c r="BU24" s="986"/>
      <c r="BV24" s="986"/>
      <c r="BW24" s="986"/>
      <c r="BX24" s="986"/>
      <c r="BY24" s="986"/>
      <c r="BZ24" s="986"/>
      <c r="CA24" s="986"/>
      <c r="CB24" s="986"/>
      <c r="CC24" s="986"/>
      <c r="CD24" s="986"/>
      <c r="CE24" s="986"/>
      <c r="CF24" s="986"/>
      <c r="CG24" s="1007"/>
      <c r="CH24" s="982"/>
      <c r="CI24" s="983"/>
      <c r="CJ24" s="983"/>
      <c r="CK24" s="983"/>
      <c r="CL24" s="984"/>
      <c r="CM24" s="982"/>
      <c r="CN24" s="983"/>
      <c r="CO24" s="983"/>
      <c r="CP24" s="983"/>
      <c r="CQ24" s="984"/>
      <c r="CR24" s="982"/>
      <c r="CS24" s="983"/>
      <c r="CT24" s="983"/>
      <c r="CU24" s="983"/>
      <c r="CV24" s="984"/>
      <c r="CW24" s="982"/>
      <c r="CX24" s="983"/>
      <c r="CY24" s="983"/>
      <c r="CZ24" s="983"/>
      <c r="DA24" s="984"/>
      <c r="DB24" s="982"/>
      <c r="DC24" s="983"/>
      <c r="DD24" s="983"/>
      <c r="DE24" s="983"/>
      <c r="DF24" s="984"/>
      <c r="DG24" s="982"/>
      <c r="DH24" s="983"/>
      <c r="DI24" s="983"/>
      <c r="DJ24" s="983"/>
      <c r="DK24" s="984"/>
      <c r="DL24" s="982"/>
      <c r="DM24" s="983"/>
      <c r="DN24" s="983"/>
      <c r="DO24" s="983"/>
      <c r="DP24" s="984"/>
      <c r="DQ24" s="982"/>
      <c r="DR24" s="983"/>
      <c r="DS24" s="983"/>
      <c r="DT24" s="983"/>
      <c r="DU24" s="984"/>
      <c r="DV24" s="985"/>
      <c r="DW24" s="986"/>
      <c r="DX24" s="986"/>
      <c r="DY24" s="986"/>
      <c r="DZ24" s="987"/>
      <c r="EA24" s="234"/>
    </row>
    <row r="25" spans="1:131" ht="26.25" customHeight="1" thickBot="1" x14ac:dyDescent="0.2">
      <c r="A25" s="1052" t="s">
        <v>395</v>
      </c>
      <c r="B25" s="1052"/>
      <c r="C25" s="1052"/>
      <c r="D25" s="1052"/>
      <c r="E25" s="1052"/>
      <c r="F25" s="1052"/>
      <c r="G25" s="1052"/>
      <c r="H25" s="1052"/>
      <c r="I25" s="1052"/>
      <c r="J25" s="1052"/>
      <c r="K25" s="1052"/>
      <c r="L25" s="1052"/>
      <c r="M25" s="1052"/>
      <c r="N25" s="1052"/>
      <c r="O25" s="1052"/>
      <c r="P25" s="1052"/>
      <c r="Q25" s="1052"/>
      <c r="R25" s="1052"/>
      <c r="S25" s="1052"/>
      <c r="T25" s="1052"/>
      <c r="U25" s="1052"/>
      <c r="V25" s="1052"/>
      <c r="W25" s="1052"/>
      <c r="X25" s="1052"/>
      <c r="Y25" s="1052"/>
      <c r="Z25" s="1052"/>
      <c r="AA25" s="1052"/>
      <c r="AB25" s="1052"/>
      <c r="AC25" s="1052"/>
      <c r="AD25" s="1052"/>
      <c r="AE25" s="1052"/>
      <c r="AF25" s="1052"/>
      <c r="AG25" s="1052"/>
      <c r="AH25" s="1052"/>
      <c r="AI25" s="1052"/>
      <c r="AJ25" s="1052"/>
      <c r="AK25" s="1052"/>
      <c r="AL25" s="1052"/>
      <c r="AM25" s="1052"/>
      <c r="AN25" s="1052"/>
      <c r="AO25" s="1052"/>
      <c r="AP25" s="1052"/>
      <c r="AQ25" s="1052"/>
      <c r="AR25" s="1052"/>
      <c r="AS25" s="1052"/>
      <c r="AT25" s="1052"/>
      <c r="AU25" s="1052"/>
      <c r="AV25" s="1052"/>
      <c r="AW25" s="1052"/>
      <c r="AX25" s="1052"/>
      <c r="AY25" s="1052"/>
      <c r="AZ25" s="1052"/>
      <c r="BA25" s="1052"/>
      <c r="BB25" s="1052"/>
      <c r="BC25" s="1052"/>
      <c r="BD25" s="1052"/>
      <c r="BE25" s="1052"/>
      <c r="BF25" s="1052"/>
      <c r="BG25" s="1052"/>
      <c r="BH25" s="1052"/>
      <c r="BI25" s="1052"/>
      <c r="BJ25" s="232"/>
      <c r="BK25" s="232"/>
      <c r="BL25" s="232"/>
      <c r="BM25" s="232"/>
      <c r="BN25" s="232"/>
      <c r="BO25" s="241"/>
      <c r="BP25" s="241"/>
      <c r="BQ25" s="238">
        <v>19</v>
      </c>
      <c r="BR25" s="239"/>
      <c r="BS25" s="985"/>
      <c r="BT25" s="986"/>
      <c r="BU25" s="986"/>
      <c r="BV25" s="986"/>
      <c r="BW25" s="986"/>
      <c r="BX25" s="986"/>
      <c r="BY25" s="986"/>
      <c r="BZ25" s="986"/>
      <c r="CA25" s="986"/>
      <c r="CB25" s="986"/>
      <c r="CC25" s="986"/>
      <c r="CD25" s="986"/>
      <c r="CE25" s="986"/>
      <c r="CF25" s="986"/>
      <c r="CG25" s="1007"/>
      <c r="CH25" s="982"/>
      <c r="CI25" s="983"/>
      <c r="CJ25" s="983"/>
      <c r="CK25" s="983"/>
      <c r="CL25" s="984"/>
      <c r="CM25" s="982"/>
      <c r="CN25" s="983"/>
      <c r="CO25" s="983"/>
      <c r="CP25" s="983"/>
      <c r="CQ25" s="984"/>
      <c r="CR25" s="982"/>
      <c r="CS25" s="983"/>
      <c r="CT25" s="983"/>
      <c r="CU25" s="983"/>
      <c r="CV25" s="984"/>
      <c r="CW25" s="982"/>
      <c r="CX25" s="983"/>
      <c r="CY25" s="983"/>
      <c r="CZ25" s="983"/>
      <c r="DA25" s="984"/>
      <c r="DB25" s="982"/>
      <c r="DC25" s="983"/>
      <c r="DD25" s="983"/>
      <c r="DE25" s="983"/>
      <c r="DF25" s="984"/>
      <c r="DG25" s="982"/>
      <c r="DH25" s="983"/>
      <c r="DI25" s="983"/>
      <c r="DJ25" s="983"/>
      <c r="DK25" s="984"/>
      <c r="DL25" s="982"/>
      <c r="DM25" s="983"/>
      <c r="DN25" s="983"/>
      <c r="DO25" s="983"/>
      <c r="DP25" s="984"/>
      <c r="DQ25" s="982"/>
      <c r="DR25" s="983"/>
      <c r="DS25" s="983"/>
      <c r="DT25" s="983"/>
      <c r="DU25" s="984"/>
      <c r="DV25" s="985"/>
      <c r="DW25" s="986"/>
      <c r="DX25" s="986"/>
      <c r="DY25" s="986"/>
      <c r="DZ25" s="987"/>
      <c r="EA25" s="230"/>
    </row>
    <row r="26" spans="1:131" ht="26.25" customHeight="1" x14ac:dyDescent="0.15">
      <c r="A26" s="988" t="s">
        <v>372</v>
      </c>
      <c r="B26" s="989"/>
      <c r="C26" s="989"/>
      <c r="D26" s="989"/>
      <c r="E26" s="989"/>
      <c r="F26" s="989"/>
      <c r="G26" s="989"/>
      <c r="H26" s="989"/>
      <c r="I26" s="989"/>
      <c r="J26" s="989"/>
      <c r="K26" s="989"/>
      <c r="L26" s="989"/>
      <c r="M26" s="989"/>
      <c r="N26" s="989"/>
      <c r="O26" s="989"/>
      <c r="P26" s="990"/>
      <c r="Q26" s="994" t="s">
        <v>396</v>
      </c>
      <c r="R26" s="995"/>
      <c r="S26" s="995"/>
      <c r="T26" s="995"/>
      <c r="U26" s="996"/>
      <c r="V26" s="994" t="s">
        <v>397</v>
      </c>
      <c r="W26" s="995"/>
      <c r="X26" s="995"/>
      <c r="Y26" s="995"/>
      <c r="Z26" s="996"/>
      <c r="AA26" s="994" t="s">
        <v>398</v>
      </c>
      <c r="AB26" s="995"/>
      <c r="AC26" s="995"/>
      <c r="AD26" s="995"/>
      <c r="AE26" s="995"/>
      <c r="AF26" s="1048" t="s">
        <v>399</v>
      </c>
      <c r="AG26" s="1001"/>
      <c r="AH26" s="1001"/>
      <c r="AI26" s="1001"/>
      <c r="AJ26" s="1049"/>
      <c r="AK26" s="995" t="s">
        <v>400</v>
      </c>
      <c r="AL26" s="995"/>
      <c r="AM26" s="995"/>
      <c r="AN26" s="995"/>
      <c r="AO26" s="996"/>
      <c r="AP26" s="994" t="s">
        <v>401</v>
      </c>
      <c r="AQ26" s="995"/>
      <c r="AR26" s="995"/>
      <c r="AS26" s="995"/>
      <c r="AT26" s="996"/>
      <c r="AU26" s="994" t="s">
        <v>402</v>
      </c>
      <c r="AV26" s="995"/>
      <c r="AW26" s="995"/>
      <c r="AX26" s="995"/>
      <c r="AY26" s="996"/>
      <c r="AZ26" s="994" t="s">
        <v>403</v>
      </c>
      <c r="BA26" s="995"/>
      <c r="BB26" s="995"/>
      <c r="BC26" s="995"/>
      <c r="BD26" s="996"/>
      <c r="BE26" s="994" t="s">
        <v>379</v>
      </c>
      <c r="BF26" s="995"/>
      <c r="BG26" s="995"/>
      <c r="BH26" s="995"/>
      <c r="BI26" s="1008"/>
      <c r="BJ26" s="232"/>
      <c r="BK26" s="232"/>
      <c r="BL26" s="232"/>
      <c r="BM26" s="232"/>
      <c r="BN26" s="232"/>
      <c r="BO26" s="241"/>
      <c r="BP26" s="241"/>
      <c r="BQ26" s="238">
        <v>20</v>
      </c>
      <c r="BR26" s="239"/>
      <c r="BS26" s="985"/>
      <c r="BT26" s="986"/>
      <c r="BU26" s="986"/>
      <c r="BV26" s="986"/>
      <c r="BW26" s="986"/>
      <c r="BX26" s="986"/>
      <c r="BY26" s="986"/>
      <c r="BZ26" s="986"/>
      <c r="CA26" s="986"/>
      <c r="CB26" s="986"/>
      <c r="CC26" s="986"/>
      <c r="CD26" s="986"/>
      <c r="CE26" s="986"/>
      <c r="CF26" s="986"/>
      <c r="CG26" s="1007"/>
      <c r="CH26" s="982"/>
      <c r="CI26" s="983"/>
      <c r="CJ26" s="983"/>
      <c r="CK26" s="983"/>
      <c r="CL26" s="984"/>
      <c r="CM26" s="982"/>
      <c r="CN26" s="983"/>
      <c r="CO26" s="983"/>
      <c r="CP26" s="983"/>
      <c r="CQ26" s="984"/>
      <c r="CR26" s="982"/>
      <c r="CS26" s="983"/>
      <c r="CT26" s="983"/>
      <c r="CU26" s="983"/>
      <c r="CV26" s="984"/>
      <c r="CW26" s="982"/>
      <c r="CX26" s="983"/>
      <c r="CY26" s="983"/>
      <c r="CZ26" s="983"/>
      <c r="DA26" s="984"/>
      <c r="DB26" s="982"/>
      <c r="DC26" s="983"/>
      <c r="DD26" s="983"/>
      <c r="DE26" s="983"/>
      <c r="DF26" s="984"/>
      <c r="DG26" s="982"/>
      <c r="DH26" s="983"/>
      <c r="DI26" s="983"/>
      <c r="DJ26" s="983"/>
      <c r="DK26" s="984"/>
      <c r="DL26" s="982"/>
      <c r="DM26" s="983"/>
      <c r="DN26" s="983"/>
      <c r="DO26" s="983"/>
      <c r="DP26" s="984"/>
      <c r="DQ26" s="982"/>
      <c r="DR26" s="983"/>
      <c r="DS26" s="983"/>
      <c r="DT26" s="983"/>
      <c r="DU26" s="984"/>
      <c r="DV26" s="985"/>
      <c r="DW26" s="986"/>
      <c r="DX26" s="986"/>
      <c r="DY26" s="986"/>
      <c r="DZ26" s="987"/>
      <c r="EA26" s="230"/>
    </row>
    <row r="27" spans="1:131" ht="26.25" customHeight="1" thickBot="1" x14ac:dyDescent="0.2">
      <c r="A27" s="991"/>
      <c r="B27" s="992"/>
      <c r="C27" s="992"/>
      <c r="D27" s="992"/>
      <c r="E27" s="992"/>
      <c r="F27" s="992"/>
      <c r="G27" s="992"/>
      <c r="H27" s="992"/>
      <c r="I27" s="992"/>
      <c r="J27" s="992"/>
      <c r="K27" s="992"/>
      <c r="L27" s="992"/>
      <c r="M27" s="992"/>
      <c r="N27" s="992"/>
      <c r="O27" s="992"/>
      <c r="P27" s="993"/>
      <c r="Q27" s="997"/>
      <c r="R27" s="998"/>
      <c r="S27" s="998"/>
      <c r="T27" s="998"/>
      <c r="U27" s="999"/>
      <c r="V27" s="997"/>
      <c r="W27" s="998"/>
      <c r="X27" s="998"/>
      <c r="Y27" s="998"/>
      <c r="Z27" s="999"/>
      <c r="AA27" s="997"/>
      <c r="AB27" s="998"/>
      <c r="AC27" s="998"/>
      <c r="AD27" s="998"/>
      <c r="AE27" s="998"/>
      <c r="AF27" s="1050"/>
      <c r="AG27" s="1004"/>
      <c r="AH27" s="1004"/>
      <c r="AI27" s="1004"/>
      <c r="AJ27" s="1051"/>
      <c r="AK27" s="998"/>
      <c r="AL27" s="998"/>
      <c r="AM27" s="998"/>
      <c r="AN27" s="998"/>
      <c r="AO27" s="999"/>
      <c r="AP27" s="997"/>
      <c r="AQ27" s="998"/>
      <c r="AR27" s="998"/>
      <c r="AS27" s="998"/>
      <c r="AT27" s="999"/>
      <c r="AU27" s="997"/>
      <c r="AV27" s="998"/>
      <c r="AW27" s="998"/>
      <c r="AX27" s="998"/>
      <c r="AY27" s="999"/>
      <c r="AZ27" s="997"/>
      <c r="BA27" s="998"/>
      <c r="BB27" s="998"/>
      <c r="BC27" s="998"/>
      <c r="BD27" s="999"/>
      <c r="BE27" s="997"/>
      <c r="BF27" s="998"/>
      <c r="BG27" s="998"/>
      <c r="BH27" s="998"/>
      <c r="BI27" s="1009"/>
      <c r="BJ27" s="232"/>
      <c r="BK27" s="232"/>
      <c r="BL27" s="232"/>
      <c r="BM27" s="232"/>
      <c r="BN27" s="232"/>
      <c r="BO27" s="241"/>
      <c r="BP27" s="241"/>
      <c r="BQ27" s="238">
        <v>21</v>
      </c>
      <c r="BR27" s="239"/>
      <c r="BS27" s="985"/>
      <c r="BT27" s="986"/>
      <c r="BU27" s="986"/>
      <c r="BV27" s="986"/>
      <c r="BW27" s="986"/>
      <c r="BX27" s="986"/>
      <c r="BY27" s="986"/>
      <c r="BZ27" s="986"/>
      <c r="CA27" s="986"/>
      <c r="CB27" s="986"/>
      <c r="CC27" s="986"/>
      <c r="CD27" s="986"/>
      <c r="CE27" s="986"/>
      <c r="CF27" s="986"/>
      <c r="CG27" s="1007"/>
      <c r="CH27" s="982"/>
      <c r="CI27" s="983"/>
      <c r="CJ27" s="983"/>
      <c r="CK27" s="983"/>
      <c r="CL27" s="984"/>
      <c r="CM27" s="982"/>
      <c r="CN27" s="983"/>
      <c r="CO27" s="983"/>
      <c r="CP27" s="983"/>
      <c r="CQ27" s="984"/>
      <c r="CR27" s="982"/>
      <c r="CS27" s="983"/>
      <c r="CT27" s="983"/>
      <c r="CU27" s="983"/>
      <c r="CV27" s="984"/>
      <c r="CW27" s="982"/>
      <c r="CX27" s="983"/>
      <c r="CY27" s="983"/>
      <c r="CZ27" s="983"/>
      <c r="DA27" s="984"/>
      <c r="DB27" s="982"/>
      <c r="DC27" s="983"/>
      <c r="DD27" s="983"/>
      <c r="DE27" s="983"/>
      <c r="DF27" s="984"/>
      <c r="DG27" s="982"/>
      <c r="DH27" s="983"/>
      <c r="DI27" s="983"/>
      <c r="DJ27" s="983"/>
      <c r="DK27" s="984"/>
      <c r="DL27" s="982"/>
      <c r="DM27" s="983"/>
      <c r="DN27" s="983"/>
      <c r="DO27" s="983"/>
      <c r="DP27" s="984"/>
      <c r="DQ27" s="982"/>
      <c r="DR27" s="983"/>
      <c r="DS27" s="983"/>
      <c r="DT27" s="983"/>
      <c r="DU27" s="984"/>
      <c r="DV27" s="985"/>
      <c r="DW27" s="986"/>
      <c r="DX27" s="986"/>
      <c r="DY27" s="986"/>
      <c r="DZ27" s="987"/>
      <c r="EA27" s="230"/>
    </row>
    <row r="28" spans="1:131" ht="26.25" customHeight="1" thickTop="1" x14ac:dyDescent="0.15">
      <c r="A28" s="242">
        <v>1</v>
      </c>
      <c r="B28" s="1040" t="s">
        <v>404</v>
      </c>
      <c r="C28" s="1041"/>
      <c r="D28" s="1041"/>
      <c r="E28" s="1041"/>
      <c r="F28" s="1041"/>
      <c r="G28" s="1041"/>
      <c r="H28" s="1041"/>
      <c r="I28" s="1041"/>
      <c r="J28" s="1041"/>
      <c r="K28" s="1041"/>
      <c r="L28" s="1041"/>
      <c r="M28" s="1041"/>
      <c r="N28" s="1041"/>
      <c r="O28" s="1041"/>
      <c r="P28" s="1042"/>
      <c r="Q28" s="1043">
        <v>686</v>
      </c>
      <c r="R28" s="1044"/>
      <c r="S28" s="1044"/>
      <c r="T28" s="1044"/>
      <c r="U28" s="1044"/>
      <c r="V28" s="1044">
        <v>671</v>
      </c>
      <c r="W28" s="1044"/>
      <c r="X28" s="1044"/>
      <c r="Y28" s="1044"/>
      <c r="Z28" s="1044"/>
      <c r="AA28" s="1044">
        <v>14</v>
      </c>
      <c r="AB28" s="1044"/>
      <c r="AC28" s="1044"/>
      <c r="AD28" s="1044"/>
      <c r="AE28" s="1045"/>
      <c r="AF28" s="1046">
        <v>14</v>
      </c>
      <c r="AG28" s="1044"/>
      <c r="AH28" s="1044"/>
      <c r="AI28" s="1044"/>
      <c r="AJ28" s="1047"/>
      <c r="AK28" s="1035">
        <v>66</v>
      </c>
      <c r="AL28" s="1036"/>
      <c r="AM28" s="1036"/>
      <c r="AN28" s="1036"/>
      <c r="AO28" s="1036"/>
      <c r="AP28" s="1036" t="s">
        <v>588</v>
      </c>
      <c r="AQ28" s="1036"/>
      <c r="AR28" s="1036"/>
      <c r="AS28" s="1036"/>
      <c r="AT28" s="1036"/>
      <c r="AU28" s="1036" t="s">
        <v>588</v>
      </c>
      <c r="AV28" s="1036"/>
      <c r="AW28" s="1036"/>
      <c r="AX28" s="1036"/>
      <c r="AY28" s="1036"/>
      <c r="AZ28" s="1037" t="s">
        <v>588</v>
      </c>
      <c r="BA28" s="1037"/>
      <c r="BB28" s="1037"/>
      <c r="BC28" s="1037"/>
      <c r="BD28" s="1037"/>
      <c r="BE28" s="1038"/>
      <c r="BF28" s="1038"/>
      <c r="BG28" s="1038"/>
      <c r="BH28" s="1038"/>
      <c r="BI28" s="1039"/>
      <c r="BJ28" s="232"/>
      <c r="BK28" s="232"/>
      <c r="BL28" s="232"/>
      <c r="BM28" s="232"/>
      <c r="BN28" s="232"/>
      <c r="BO28" s="241"/>
      <c r="BP28" s="241"/>
      <c r="BQ28" s="238">
        <v>22</v>
      </c>
      <c r="BR28" s="239"/>
      <c r="BS28" s="985"/>
      <c r="BT28" s="986"/>
      <c r="BU28" s="986"/>
      <c r="BV28" s="986"/>
      <c r="BW28" s="986"/>
      <c r="BX28" s="986"/>
      <c r="BY28" s="986"/>
      <c r="BZ28" s="986"/>
      <c r="CA28" s="986"/>
      <c r="CB28" s="986"/>
      <c r="CC28" s="986"/>
      <c r="CD28" s="986"/>
      <c r="CE28" s="986"/>
      <c r="CF28" s="986"/>
      <c r="CG28" s="1007"/>
      <c r="CH28" s="982"/>
      <c r="CI28" s="983"/>
      <c r="CJ28" s="983"/>
      <c r="CK28" s="983"/>
      <c r="CL28" s="984"/>
      <c r="CM28" s="982"/>
      <c r="CN28" s="983"/>
      <c r="CO28" s="983"/>
      <c r="CP28" s="983"/>
      <c r="CQ28" s="984"/>
      <c r="CR28" s="982"/>
      <c r="CS28" s="983"/>
      <c r="CT28" s="983"/>
      <c r="CU28" s="983"/>
      <c r="CV28" s="984"/>
      <c r="CW28" s="982"/>
      <c r="CX28" s="983"/>
      <c r="CY28" s="983"/>
      <c r="CZ28" s="983"/>
      <c r="DA28" s="984"/>
      <c r="DB28" s="982"/>
      <c r="DC28" s="983"/>
      <c r="DD28" s="983"/>
      <c r="DE28" s="983"/>
      <c r="DF28" s="984"/>
      <c r="DG28" s="982"/>
      <c r="DH28" s="983"/>
      <c r="DI28" s="983"/>
      <c r="DJ28" s="983"/>
      <c r="DK28" s="984"/>
      <c r="DL28" s="982"/>
      <c r="DM28" s="983"/>
      <c r="DN28" s="983"/>
      <c r="DO28" s="983"/>
      <c r="DP28" s="984"/>
      <c r="DQ28" s="982"/>
      <c r="DR28" s="983"/>
      <c r="DS28" s="983"/>
      <c r="DT28" s="983"/>
      <c r="DU28" s="984"/>
      <c r="DV28" s="985"/>
      <c r="DW28" s="986"/>
      <c r="DX28" s="986"/>
      <c r="DY28" s="986"/>
      <c r="DZ28" s="987"/>
      <c r="EA28" s="230"/>
    </row>
    <row r="29" spans="1:131" ht="26.25" customHeight="1" x14ac:dyDescent="0.15">
      <c r="A29" s="242">
        <v>2</v>
      </c>
      <c r="B29" s="1023" t="s">
        <v>405</v>
      </c>
      <c r="C29" s="1024"/>
      <c r="D29" s="1024"/>
      <c r="E29" s="1024"/>
      <c r="F29" s="1024"/>
      <c r="G29" s="1024"/>
      <c r="H29" s="1024"/>
      <c r="I29" s="1024"/>
      <c r="J29" s="1024"/>
      <c r="K29" s="1024"/>
      <c r="L29" s="1024"/>
      <c r="M29" s="1024"/>
      <c r="N29" s="1024"/>
      <c r="O29" s="1024"/>
      <c r="P29" s="1025"/>
      <c r="Q29" s="1031">
        <v>640</v>
      </c>
      <c r="R29" s="1032"/>
      <c r="S29" s="1032"/>
      <c r="T29" s="1032"/>
      <c r="U29" s="1032"/>
      <c r="V29" s="1032">
        <v>611</v>
      </c>
      <c r="W29" s="1032"/>
      <c r="X29" s="1032"/>
      <c r="Y29" s="1032"/>
      <c r="Z29" s="1032"/>
      <c r="AA29" s="1032">
        <v>29</v>
      </c>
      <c r="AB29" s="1032"/>
      <c r="AC29" s="1032"/>
      <c r="AD29" s="1032"/>
      <c r="AE29" s="1033"/>
      <c r="AF29" s="1028">
        <v>29</v>
      </c>
      <c r="AG29" s="1029"/>
      <c r="AH29" s="1029"/>
      <c r="AI29" s="1029"/>
      <c r="AJ29" s="1030"/>
      <c r="AK29" s="980">
        <v>105</v>
      </c>
      <c r="AL29" s="971"/>
      <c r="AM29" s="971"/>
      <c r="AN29" s="971"/>
      <c r="AO29" s="971"/>
      <c r="AP29" s="971" t="s">
        <v>588</v>
      </c>
      <c r="AQ29" s="971"/>
      <c r="AR29" s="971"/>
      <c r="AS29" s="971"/>
      <c r="AT29" s="971"/>
      <c r="AU29" s="971" t="s">
        <v>588</v>
      </c>
      <c r="AV29" s="971"/>
      <c r="AW29" s="971"/>
      <c r="AX29" s="971"/>
      <c r="AY29" s="971"/>
      <c r="AZ29" s="1034" t="s">
        <v>588</v>
      </c>
      <c r="BA29" s="1034"/>
      <c r="BB29" s="1034"/>
      <c r="BC29" s="1034"/>
      <c r="BD29" s="1034"/>
      <c r="BE29" s="972"/>
      <c r="BF29" s="972"/>
      <c r="BG29" s="972"/>
      <c r="BH29" s="972"/>
      <c r="BI29" s="973"/>
      <c r="BJ29" s="232"/>
      <c r="BK29" s="232"/>
      <c r="BL29" s="232"/>
      <c r="BM29" s="232"/>
      <c r="BN29" s="232"/>
      <c r="BO29" s="241"/>
      <c r="BP29" s="241"/>
      <c r="BQ29" s="238">
        <v>23</v>
      </c>
      <c r="BR29" s="239"/>
      <c r="BS29" s="985"/>
      <c r="BT29" s="986"/>
      <c r="BU29" s="986"/>
      <c r="BV29" s="986"/>
      <c r="BW29" s="986"/>
      <c r="BX29" s="986"/>
      <c r="BY29" s="986"/>
      <c r="BZ29" s="986"/>
      <c r="CA29" s="986"/>
      <c r="CB29" s="986"/>
      <c r="CC29" s="986"/>
      <c r="CD29" s="986"/>
      <c r="CE29" s="986"/>
      <c r="CF29" s="986"/>
      <c r="CG29" s="1007"/>
      <c r="CH29" s="982"/>
      <c r="CI29" s="983"/>
      <c r="CJ29" s="983"/>
      <c r="CK29" s="983"/>
      <c r="CL29" s="984"/>
      <c r="CM29" s="982"/>
      <c r="CN29" s="983"/>
      <c r="CO29" s="983"/>
      <c r="CP29" s="983"/>
      <c r="CQ29" s="984"/>
      <c r="CR29" s="982"/>
      <c r="CS29" s="983"/>
      <c r="CT29" s="983"/>
      <c r="CU29" s="983"/>
      <c r="CV29" s="984"/>
      <c r="CW29" s="982"/>
      <c r="CX29" s="983"/>
      <c r="CY29" s="983"/>
      <c r="CZ29" s="983"/>
      <c r="DA29" s="984"/>
      <c r="DB29" s="982"/>
      <c r="DC29" s="983"/>
      <c r="DD29" s="983"/>
      <c r="DE29" s="983"/>
      <c r="DF29" s="984"/>
      <c r="DG29" s="982"/>
      <c r="DH29" s="983"/>
      <c r="DI29" s="983"/>
      <c r="DJ29" s="983"/>
      <c r="DK29" s="984"/>
      <c r="DL29" s="982"/>
      <c r="DM29" s="983"/>
      <c r="DN29" s="983"/>
      <c r="DO29" s="983"/>
      <c r="DP29" s="984"/>
      <c r="DQ29" s="982"/>
      <c r="DR29" s="983"/>
      <c r="DS29" s="983"/>
      <c r="DT29" s="983"/>
      <c r="DU29" s="984"/>
      <c r="DV29" s="985"/>
      <c r="DW29" s="986"/>
      <c r="DX29" s="986"/>
      <c r="DY29" s="986"/>
      <c r="DZ29" s="987"/>
      <c r="EA29" s="230"/>
    </row>
    <row r="30" spans="1:131" ht="26.25" customHeight="1" x14ac:dyDescent="0.15">
      <c r="A30" s="242">
        <v>3</v>
      </c>
      <c r="B30" s="1023" t="s">
        <v>406</v>
      </c>
      <c r="C30" s="1024"/>
      <c r="D30" s="1024"/>
      <c r="E30" s="1024"/>
      <c r="F30" s="1024"/>
      <c r="G30" s="1024"/>
      <c r="H30" s="1024"/>
      <c r="I30" s="1024"/>
      <c r="J30" s="1024"/>
      <c r="K30" s="1024"/>
      <c r="L30" s="1024"/>
      <c r="M30" s="1024"/>
      <c r="N30" s="1024"/>
      <c r="O30" s="1024"/>
      <c r="P30" s="1025"/>
      <c r="Q30" s="1031">
        <v>64</v>
      </c>
      <c r="R30" s="1032"/>
      <c r="S30" s="1032"/>
      <c r="T30" s="1032"/>
      <c r="U30" s="1032"/>
      <c r="V30" s="1032">
        <v>64</v>
      </c>
      <c r="W30" s="1032"/>
      <c r="X30" s="1032"/>
      <c r="Y30" s="1032"/>
      <c r="Z30" s="1032"/>
      <c r="AA30" s="1032">
        <v>0</v>
      </c>
      <c r="AB30" s="1032"/>
      <c r="AC30" s="1032"/>
      <c r="AD30" s="1032"/>
      <c r="AE30" s="1033"/>
      <c r="AF30" s="1028">
        <v>0</v>
      </c>
      <c r="AG30" s="1029"/>
      <c r="AH30" s="1029"/>
      <c r="AI30" s="1029"/>
      <c r="AJ30" s="1030"/>
      <c r="AK30" s="980">
        <v>22</v>
      </c>
      <c r="AL30" s="971"/>
      <c r="AM30" s="971"/>
      <c r="AN30" s="971"/>
      <c r="AO30" s="971"/>
      <c r="AP30" s="971" t="s">
        <v>588</v>
      </c>
      <c r="AQ30" s="971"/>
      <c r="AR30" s="971"/>
      <c r="AS30" s="971"/>
      <c r="AT30" s="971"/>
      <c r="AU30" s="971" t="s">
        <v>588</v>
      </c>
      <c r="AV30" s="971"/>
      <c r="AW30" s="971"/>
      <c r="AX30" s="971"/>
      <c r="AY30" s="971"/>
      <c r="AZ30" s="1034" t="s">
        <v>588</v>
      </c>
      <c r="BA30" s="1034"/>
      <c r="BB30" s="1034"/>
      <c r="BC30" s="1034"/>
      <c r="BD30" s="1034"/>
      <c r="BE30" s="972"/>
      <c r="BF30" s="972"/>
      <c r="BG30" s="972"/>
      <c r="BH30" s="972"/>
      <c r="BI30" s="973"/>
      <c r="BJ30" s="232"/>
      <c r="BK30" s="232"/>
      <c r="BL30" s="232"/>
      <c r="BM30" s="232"/>
      <c r="BN30" s="232"/>
      <c r="BO30" s="241"/>
      <c r="BP30" s="241"/>
      <c r="BQ30" s="238">
        <v>24</v>
      </c>
      <c r="BR30" s="239"/>
      <c r="BS30" s="985"/>
      <c r="BT30" s="986"/>
      <c r="BU30" s="986"/>
      <c r="BV30" s="986"/>
      <c r="BW30" s="986"/>
      <c r="BX30" s="986"/>
      <c r="BY30" s="986"/>
      <c r="BZ30" s="986"/>
      <c r="CA30" s="986"/>
      <c r="CB30" s="986"/>
      <c r="CC30" s="986"/>
      <c r="CD30" s="986"/>
      <c r="CE30" s="986"/>
      <c r="CF30" s="986"/>
      <c r="CG30" s="1007"/>
      <c r="CH30" s="982"/>
      <c r="CI30" s="983"/>
      <c r="CJ30" s="983"/>
      <c r="CK30" s="983"/>
      <c r="CL30" s="984"/>
      <c r="CM30" s="982"/>
      <c r="CN30" s="983"/>
      <c r="CO30" s="983"/>
      <c r="CP30" s="983"/>
      <c r="CQ30" s="984"/>
      <c r="CR30" s="982"/>
      <c r="CS30" s="983"/>
      <c r="CT30" s="983"/>
      <c r="CU30" s="983"/>
      <c r="CV30" s="984"/>
      <c r="CW30" s="982"/>
      <c r="CX30" s="983"/>
      <c r="CY30" s="983"/>
      <c r="CZ30" s="983"/>
      <c r="DA30" s="984"/>
      <c r="DB30" s="982"/>
      <c r="DC30" s="983"/>
      <c r="DD30" s="983"/>
      <c r="DE30" s="983"/>
      <c r="DF30" s="984"/>
      <c r="DG30" s="982"/>
      <c r="DH30" s="983"/>
      <c r="DI30" s="983"/>
      <c r="DJ30" s="983"/>
      <c r="DK30" s="984"/>
      <c r="DL30" s="982"/>
      <c r="DM30" s="983"/>
      <c r="DN30" s="983"/>
      <c r="DO30" s="983"/>
      <c r="DP30" s="984"/>
      <c r="DQ30" s="982"/>
      <c r="DR30" s="983"/>
      <c r="DS30" s="983"/>
      <c r="DT30" s="983"/>
      <c r="DU30" s="984"/>
      <c r="DV30" s="985"/>
      <c r="DW30" s="986"/>
      <c r="DX30" s="986"/>
      <c r="DY30" s="986"/>
      <c r="DZ30" s="987"/>
      <c r="EA30" s="230"/>
    </row>
    <row r="31" spans="1:131" ht="26.25" customHeight="1" x14ac:dyDescent="0.15">
      <c r="A31" s="242">
        <v>4</v>
      </c>
      <c r="B31" s="1023" t="s">
        <v>407</v>
      </c>
      <c r="C31" s="1024"/>
      <c r="D31" s="1024"/>
      <c r="E31" s="1024"/>
      <c r="F31" s="1024"/>
      <c r="G31" s="1024"/>
      <c r="H31" s="1024"/>
      <c r="I31" s="1024"/>
      <c r="J31" s="1024"/>
      <c r="K31" s="1024"/>
      <c r="L31" s="1024"/>
      <c r="M31" s="1024"/>
      <c r="N31" s="1024"/>
      <c r="O31" s="1024"/>
      <c r="P31" s="1025"/>
      <c r="Q31" s="1031">
        <v>122</v>
      </c>
      <c r="R31" s="1032"/>
      <c r="S31" s="1032"/>
      <c r="T31" s="1032"/>
      <c r="U31" s="1032"/>
      <c r="V31" s="1032">
        <v>111</v>
      </c>
      <c r="W31" s="1032"/>
      <c r="X31" s="1032"/>
      <c r="Y31" s="1032"/>
      <c r="Z31" s="1032"/>
      <c r="AA31" s="1032">
        <v>10</v>
      </c>
      <c r="AB31" s="1032"/>
      <c r="AC31" s="1032"/>
      <c r="AD31" s="1032"/>
      <c r="AE31" s="1033"/>
      <c r="AF31" s="1028">
        <v>10</v>
      </c>
      <c r="AG31" s="1029"/>
      <c r="AH31" s="1029"/>
      <c r="AI31" s="1029"/>
      <c r="AJ31" s="1030"/>
      <c r="AK31" s="980">
        <v>34</v>
      </c>
      <c r="AL31" s="971"/>
      <c r="AM31" s="971"/>
      <c r="AN31" s="971"/>
      <c r="AO31" s="971"/>
      <c r="AP31" s="971">
        <v>216</v>
      </c>
      <c r="AQ31" s="971"/>
      <c r="AR31" s="971"/>
      <c r="AS31" s="971"/>
      <c r="AT31" s="971"/>
      <c r="AU31" s="971">
        <v>143</v>
      </c>
      <c r="AV31" s="971"/>
      <c r="AW31" s="971"/>
      <c r="AX31" s="971"/>
      <c r="AY31" s="971"/>
      <c r="AZ31" s="1034" t="s">
        <v>588</v>
      </c>
      <c r="BA31" s="1034"/>
      <c r="BB31" s="1034"/>
      <c r="BC31" s="1034"/>
      <c r="BD31" s="1034"/>
      <c r="BE31" s="972" t="s">
        <v>408</v>
      </c>
      <c r="BF31" s="972"/>
      <c r="BG31" s="972"/>
      <c r="BH31" s="972"/>
      <c r="BI31" s="973"/>
      <c r="BJ31" s="232"/>
      <c r="BK31" s="232"/>
      <c r="BL31" s="232"/>
      <c r="BM31" s="232"/>
      <c r="BN31" s="232"/>
      <c r="BO31" s="241"/>
      <c r="BP31" s="241"/>
      <c r="BQ31" s="238">
        <v>25</v>
      </c>
      <c r="BR31" s="239"/>
      <c r="BS31" s="985"/>
      <c r="BT31" s="986"/>
      <c r="BU31" s="986"/>
      <c r="BV31" s="986"/>
      <c r="BW31" s="986"/>
      <c r="BX31" s="986"/>
      <c r="BY31" s="986"/>
      <c r="BZ31" s="986"/>
      <c r="CA31" s="986"/>
      <c r="CB31" s="986"/>
      <c r="CC31" s="986"/>
      <c r="CD31" s="986"/>
      <c r="CE31" s="986"/>
      <c r="CF31" s="986"/>
      <c r="CG31" s="1007"/>
      <c r="CH31" s="982"/>
      <c r="CI31" s="983"/>
      <c r="CJ31" s="983"/>
      <c r="CK31" s="983"/>
      <c r="CL31" s="984"/>
      <c r="CM31" s="982"/>
      <c r="CN31" s="983"/>
      <c r="CO31" s="983"/>
      <c r="CP31" s="983"/>
      <c r="CQ31" s="984"/>
      <c r="CR31" s="982"/>
      <c r="CS31" s="983"/>
      <c r="CT31" s="983"/>
      <c r="CU31" s="983"/>
      <c r="CV31" s="984"/>
      <c r="CW31" s="982"/>
      <c r="CX31" s="983"/>
      <c r="CY31" s="983"/>
      <c r="CZ31" s="983"/>
      <c r="DA31" s="984"/>
      <c r="DB31" s="982"/>
      <c r="DC31" s="983"/>
      <c r="DD31" s="983"/>
      <c r="DE31" s="983"/>
      <c r="DF31" s="984"/>
      <c r="DG31" s="982"/>
      <c r="DH31" s="983"/>
      <c r="DI31" s="983"/>
      <c r="DJ31" s="983"/>
      <c r="DK31" s="984"/>
      <c r="DL31" s="982"/>
      <c r="DM31" s="983"/>
      <c r="DN31" s="983"/>
      <c r="DO31" s="983"/>
      <c r="DP31" s="984"/>
      <c r="DQ31" s="982"/>
      <c r="DR31" s="983"/>
      <c r="DS31" s="983"/>
      <c r="DT31" s="983"/>
      <c r="DU31" s="984"/>
      <c r="DV31" s="985"/>
      <c r="DW31" s="986"/>
      <c r="DX31" s="986"/>
      <c r="DY31" s="986"/>
      <c r="DZ31" s="987"/>
      <c r="EA31" s="230"/>
    </row>
    <row r="32" spans="1:131" ht="26.25" customHeight="1" x14ac:dyDescent="0.15">
      <c r="A32" s="242">
        <v>5</v>
      </c>
      <c r="B32" s="1023" t="s">
        <v>409</v>
      </c>
      <c r="C32" s="1024"/>
      <c r="D32" s="1024"/>
      <c r="E32" s="1024"/>
      <c r="F32" s="1024"/>
      <c r="G32" s="1024"/>
      <c r="H32" s="1024"/>
      <c r="I32" s="1024"/>
      <c r="J32" s="1024"/>
      <c r="K32" s="1024"/>
      <c r="L32" s="1024"/>
      <c r="M32" s="1024"/>
      <c r="N32" s="1024"/>
      <c r="O32" s="1024"/>
      <c r="P32" s="1025"/>
      <c r="Q32" s="1031">
        <v>460</v>
      </c>
      <c r="R32" s="1032"/>
      <c r="S32" s="1032"/>
      <c r="T32" s="1032"/>
      <c r="U32" s="1032"/>
      <c r="V32" s="1032">
        <v>418</v>
      </c>
      <c r="W32" s="1032"/>
      <c r="X32" s="1032"/>
      <c r="Y32" s="1032"/>
      <c r="Z32" s="1032"/>
      <c r="AA32" s="1032">
        <v>42</v>
      </c>
      <c r="AB32" s="1032"/>
      <c r="AC32" s="1032"/>
      <c r="AD32" s="1032"/>
      <c r="AE32" s="1033"/>
      <c r="AF32" s="1028">
        <v>42</v>
      </c>
      <c r="AG32" s="1029"/>
      <c r="AH32" s="1029"/>
      <c r="AI32" s="1029"/>
      <c r="AJ32" s="1030"/>
      <c r="AK32" s="980">
        <v>137</v>
      </c>
      <c r="AL32" s="971"/>
      <c r="AM32" s="971"/>
      <c r="AN32" s="971"/>
      <c r="AO32" s="971"/>
      <c r="AP32" s="971">
        <v>442</v>
      </c>
      <c r="AQ32" s="971"/>
      <c r="AR32" s="971"/>
      <c r="AS32" s="971"/>
      <c r="AT32" s="971"/>
      <c r="AU32" s="971">
        <v>442</v>
      </c>
      <c r="AV32" s="971"/>
      <c r="AW32" s="971"/>
      <c r="AX32" s="971"/>
      <c r="AY32" s="971"/>
      <c r="AZ32" s="1034" t="s">
        <v>588</v>
      </c>
      <c r="BA32" s="1034"/>
      <c r="BB32" s="1034"/>
      <c r="BC32" s="1034"/>
      <c r="BD32" s="1034"/>
      <c r="BE32" s="972" t="s">
        <v>408</v>
      </c>
      <c r="BF32" s="972"/>
      <c r="BG32" s="972"/>
      <c r="BH32" s="972"/>
      <c r="BI32" s="973"/>
      <c r="BJ32" s="232"/>
      <c r="BK32" s="232"/>
      <c r="BL32" s="232"/>
      <c r="BM32" s="232"/>
      <c r="BN32" s="232"/>
      <c r="BO32" s="241"/>
      <c r="BP32" s="241"/>
      <c r="BQ32" s="238">
        <v>26</v>
      </c>
      <c r="BR32" s="239"/>
      <c r="BS32" s="985"/>
      <c r="BT32" s="986"/>
      <c r="BU32" s="986"/>
      <c r="BV32" s="986"/>
      <c r="BW32" s="986"/>
      <c r="BX32" s="986"/>
      <c r="BY32" s="986"/>
      <c r="BZ32" s="986"/>
      <c r="CA32" s="986"/>
      <c r="CB32" s="986"/>
      <c r="CC32" s="986"/>
      <c r="CD32" s="986"/>
      <c r="CE32" s="986"/>
      <c r="CF32" s="986"/>
      <c r="CG32" s="1007"/>
      <c r="CH32" s="982"/>
      <c r="CI32" s="983"/>
      <c r="CJ32" s="983"/>
      <c r="CK32" s="983"/>
      <c r="CL32" s="984"/>
      <c r="CM32" s="982"/>
      <c r="CN32" s="983"/>
      <c r="CO32" s="983"/>
      <c r="CP32" s="983"/>
      <c r="CQ32" s="984"/>
      <c r="CR32" s="982"/>
      <c r="CS32" s="983"/>
      <c r="CT32" s="983"/>
      <c r="CU32" s="983"/>
      <c r="CV32" s="984"/>
      <c r="CW32" s="982"/>
      <c r="CX32" s="983"/>
      <c r="CY32" s="983"/>
      <c r="CZ32" s="983"/>
      <c r="DA32" s="984"/>
      <c r="DB32" s="982"/>
      <c r="DC32" s="983"/>
      <c r="DD32" s="983"/>
      <c r="DE32" s="983"/>
      <c r="DF32" s="984"/>
      <c r="DG32" s="982"/>
      <c r="DH32" s="983"/>
      <c r="DI32" s="983"/>
      <c r="DJ32" s="983"/>
      <c r="DK32" s="984"/>
      <c r="DL32" s="982"/>
      <c r="DM32" s="983"/>
      <c r="DN32" s="983"/>
      <c r="DO32" s="983"/>
      <c r="DP32" s="984"/>
      <c r="DQ32" s="982"/>
      <c r="DR32" s="983"/>
      <c r="DS32" s="983"/>
      <c r="DT32" s="983"/>
      <c r="DU32" s="984"/>
      <c r="DV32" s="985"/>
      <c r="DW32" s="986"/>
      <c r="DX32" s="986"/>
      <c r="DY32" s="986"/>
      <c r="DZ32" s="987"/>
      <c r="EA32" s="230"/>
    </row>
    <row r="33" spans="1:131" ht="26.25" customHeight="1" x14ac:dyDescent="0.15">
      <c r="A33" s="242">
        <v>6</v>
      </c>
      <c r="B33" s="1023"/>
      <c r="C33" s="1024"/>
      <c r="D33" s="1024"/>
      <c r="E33" s="1024"/>
      <c r="F33" s="1024"/>
      <c r="G33" s="1024"/>
      <c r="H33" s="1024"/>
      <c r="I33" s="1024"/>
      <c r="J33" s="1024"/>
      <c r="K33" s="1024"/>
      <c r="L33" s="1024"/>
      <c r="M33" s="1024"/>
      <c r="N33" s="1024"/>
      <c r="O33" s="1024"/>
      <c r="P33" s="1025"/>
      <c r="Q33" s="1031"/>
      <c r="R33" s="1032"/>
      <c r="S33" s="1032"/>
      <c r="T33" s="1032"/>
      <c r="U33" s="1032"/>
      <c r="V33" s="1032"/>
      <c r="W33" s="1032"/>
      <c r="X33" s="1032"/>
      <c r="Y33" s="1032"/>
      <c r="Z33" s="1032"/>
      <c r="AA33" s="1032"/>
      <c r="AB33" s="1032"/>
      <c r="AC33" s="1032"/>
      <c r="AD33" s="1032"/>
      <c r="AE33" s="1033"/>
      <c r="AF33" s="1028"/>
      <c r="AG33" s="1029"/>
      <c r="AH33" s="1029"/>
      <c r="AI33" s="1029"/>
      <c r="AJ33" s="1030"/>
      <c r="AK33" s="980"/>
      <c r="AL33" s="971"/>
      <c r="AM33" s="971"/>
      <c r="AN33" s="971"/>
      <c r="AO33" s="971"/>
      <c r="AP33" s="971"/>
      <c r="AQ33" s="971"/>
      <c r="AR33" s="971"/>
      <c r="AS33" s="971"/>
      <c r="AT33" s="971"/>
      <c r="AU33" s="971"/>
      <c r="AV33" s="971"/>
      <c r="AW33" s="971"/>
      <c r="AX33" s="971"/>
      <c r="AY33" s="971"/>
      <c r="AZ33" s="1034"/>
      <c r="BA33" s="1034"/>
      <c r="BB33" s="1034"/>
      <c r="BC33" s="1034"/>
      <c r="BD33" s="1034"/>
      <c r="BE33" s="972"/>
      <c r="BF33" s="972"/>
      <c r="BG33" s="972"/>
      <c r="BH33" s="972"/>
      <c r="BI33" s="973"/>
      <c r="BJ33" s="232"/>
      <c r="BK33" s="232"/>
      <c r="BL33" s="232"/>
      <c r="BM33" s="232"/>
      <c r="BN33" s="232"/>
      <c r="BO33" s="241"/>
      <c r="BP33" s="241"/>
      <c r="BQ33" s="238">
        <v>27</v>
      </c>
      <c r="BR33" s="239"/>
      <c r="BS33" s="985"/>
      <c r="BT33" s="986"/>
      <c r="BU33" s="986"/>
      <c r="BV33" s="986"/>
      <c r="BW33" s="986"/>
      <c r="BX33" s="986"/>
      <c r="BY33" s="986"/>
      <c r="BZ33" s="986"/>
      <c r="CA33" s="986"/>
      <c r="CB33" s="986"/>
      <c r="CC33" s="986"/>
      <c r="CD33" s="986"/>
      <c r="CE33" s="986"/>
      <c r="CF33" s="986"/>
      <c r="CG33" s="1007"/>
      <c r="CH33" s="982"/>
      <c r="CI33" s="983"/>
      <c r="CJ33" s="983"/>
      <c r="CK33" s="983"/>
      <c r="CL33" s="984"/>
      <c r="CM33" s="982"/>
      <c r="CN33" s="983"/>
      <c r="CO33" s="983"/>
      <c r="CP33" s="983"/>
      <c r="CQ33" s="984"/>
      <c r="CR33" s="982"/>
      <c r="CS33" s="983"/>
      <c r="CT33" s="983"/>
      <c r="CU33" s="983"/>
      <c r="CV33" s="984"/>
      <c r="CW33" s="982"/>
      <c r="CX33" s="983"/>
      <c r="CY33" s="983"/>
      <c r="CZ33" s="983"/>
      <c r="DA33" s="984"/>
      <c r="DB33" s="982"/>
      <c r="DC33" s="983"/>
      <c r="DD33" s="983"/>
      <c r="DE33" s="983"/>
      <c r="DF33" s="984"/>
      <c r="DG33" s="982"/>
      <c r="DH33" s="983"/>
      <c r="DI33" s="983"/>
      <c r="DJ33" s="983"/>
      <c r="DK33" s="984"/>
      <c r="DL33" s="982"/>
      <c r="DM33" s="983"/>
      <c r="DN33" s="983"/>
      <c r="DO33" s="983"/>
      <c r="DP33" s="984"/>
      <c r="DQ33" s="982"/>
      <c r="DR33" s="983"/>
      <c r="DS33" s="983"/>
      <c r="DT33" s="983"/>
      <c r="DU33" s="984"/>
      <c r="DV33" s="985"/>
      <c r="DW33" s="986"/>
      <c r="DX33" s="986"/>
      <c r="DY33" s="986"/>
      <c r="DZ33" s="987"/>
      <c r="EA33" s="230"/>
    </row>
    <row r="34" spans="1:131" ht="26.25" customHeight="1" x14ac:dyDescent="0.15">
      <c r="A34" s="242">
        <v>7</v>
      </c>
      <c r="B34" s="1023"/>
      <c r="C34" s="1024"/>
      <c r="D34" s="1024"/>
      <c r="E34" s="1024"/>
      <c r="F34" s="1024"/>
      <c r="G34" s="1024"/>
      <c r="H34" s="1024"/>
      <c r="I34" s="1024"/>
      <c r="J34" s="1024"/>
      <c r="K34" s="1024"/>
      <c r="L34" s="1024"/>
      <c r="M34" s="1024"/>
      <c r="N34" s="1024"/>
      <c r="O34" s="1024"/>
      <c r="P34" s="1025"/>
      <c r="Q34" s="1031"/>
      <c r="R34" s="1032"/>
      <c r="S34" s="1032"/>
      <c r="T34" s="1032"/>
      <c r="U34" s="1032"/>
      <c r="V34" s="1032"/>
      <c r="W34" s="1032"/>
      <c r="X34" s="1032"/>
      <c r="Y34" s="1032"/>
      <c r="Z34" s="1032"/>
      <c r="AA34" s="1032"/>
      <c r="AB34" s="1032"/>
      <c r="AC34" s="1032"/>
      <c r="AD34" s="1032"/>
      <c r="AE34" s="1033"/>
      <c r="AF34" s="1028"/>
      <c r="AG34" s="1029"/>
      <c r="AH34" s="1029"/>
      <c r="AI34" s="1029"/>
      <c r="AJ34" s="1030"/>
      <c r="AK34" s="980"/>
      <c r="AL34" s="971"/>
      <c r="AM34" s="971"/>
      <c r="AN34" s="971"/>
      <c r="AO34" s="971"/>
      <c r="AP34" s="971"/>
      <c r="AQ34" s="971"/>
      <c r="AR34" s="971"/>
      <c r="AS34" s="971"/>
      <c r="AT34" s="971"/>
      <c r="AU34" s="971"/>
      <c r="AV34" s="971"/>
      <c r="AW34" s="971"/>
      <c r="AX34" s="971"/>
      <c r="AY34" s="971"/>
      <c r="AZ34" s="1034"/>
      <c r="BA34" s="1034"/>
      <c r="BB34" s="1034"/>
      <c r="BC34" s="1034"/>
      <c r="BD34" s="1034"/>
      <c r="BE34" s="972"/>
      <c r="BF34" s="972"/>
      <c r="BG34" s="972"/>
      <c r="BH34" s="972"/>
      <c r="BI34" s="973"/>
      <c r="BJ34" s="232"/>
      <c r="BK34" s="232"/>
      <c r="BL34" s="232"/>
      <c r="BM34" s="232"/>
      <c r="BN34" s="232"/>
      <c r="BO34" s="241"/>
      <c r="BP34" s="241"/>
      <c r="BQ34" s="238">
        <v>28</v>
      </c>
      <c r="BR34" s="239"/>
      <c r="BS34" s="985"/>
      <c r="BT34" s="986"/>
      <c r="BU34" s="986"/>
      <c r="BV34" s="986"/>
      <c r="BW34" s="986"/>
      <c r="BX34" s="986"/>
      <c r="BY34" s="986"/>
      <c r="BZ34" s="986"/>
      <c r="CA34" s="986"/>
      <c r="CB34" s="986"/>
      <c r="CC34" s="986"/>
      <c r="CD34" s="986"/>
      <c r="CE34" s="986"/>
      <c r="CF34" s="986"/>
      <c r="CG34" s="1007"/>
      <c r="CH34" s="982"/>
      <c r="CI34" s="983"/>
      <c r="CJ34" s="983"/>
      <c r="CK34" s="983"/>
      <c r="CL34" s="984"/>
      <c r="CM34" s="982"/>
      <c r="CN34" s="983"/>
      <c r="CO34" s="983"/>
      <c r="CP34" s="983"/>
      <c r="CQ34" s="984"/>
      <c r="CR34" s="982"/>
      <c r="CS34" s="983"/>
      <c r="CT34" s="983"/>
      <c r="CU34" s="983"/>
      <c r="CV34" s="984"/>
      <c r="CW34" s="982"/>
      <c r="CX34" s="983"/>
      <c r="CY34" s="983"/>
      <c r="CZ34" s="983"/>
      <c r="DA34" s="984"/>
      <c r="DB34" s="982"/>
      <c r="DC34" s="983"/>
      <c r="DD34" s="983"/>
      <c r="DE34" s="983"/>
      <c r="DF34" s="984"/>
      <c r="DG34" s="982"/>
      <c r="DH34" s="983"/>
      <c r="DI34" s="983"/>
      <c r="DJ34" s="983"/>
      <c r="DK34" s="984"/>
      <c r="DL34" s="982"/>
      <c r="DM34" s="983"/>
      <c r="DN34" s="983"/>
      <c r="DO34" s="983"/>
      <c r="DP34" s="984"/>
      <c r="DQ34" s="982"/>
      <c r="DR34" s="983"/>
      <c r="DS34" s="983"/>
      <c r="DT34" s="983"/>
      <c r="DU34" s="984"/>
      <c r="DV34" s="985"/>
      <c r="DW34" s="986"/>
      <c r="DX34" s="986"/>
      <c r="DY34" s="986"/>
      <c r="DZ34" s="987"/>
      <c r="EA34" s="230"/>
    </row>
    <row r="35" spans="1:131" ht="26.25" customHeight="1" x14ac:dyDescent="0.15">
      <c r="A35" s="242">
        <v>8</v>
      </c>
      <c r="B35" s="1023"/>
      <c r="C35" s="1024"/>
      <c r="D35" s="1024"/>
      <c r="E35" s="1024"/>
      <c r="F35" s="1024"/>
      <c r="G35" s="1024"/>
      <c r="H35" s="1024"/>
      <c r="I35" s="1024"/>
      <c r="J35" s="1024"/>
      <c r="K35" s="1024"/>
      <c r="L35" s="1024"/>
      <c r="M35" s="1024"/>
      <c r="N35" s="1024"/>
      <c r="O35" s="1024"/>
      <c r="P35" s="1025"/>
      <c r="Q35" s="1031"/>
      <c r="R35" s="1032"/>
      <c r="S35" s="1032"/>
      <c r="T35" s="1032"/>
      <c r="U35" s="1032"/>
      <c r="V35" s="1032"/>
      <c r="W35" s="1032"/>
      <c r="X35" s="1032"/>
      <c r="Y35" s="1032"/>
      <c r="Z35" s="1032"/>
      <c r="AA35" s="1032"/>
      <c r="AB35" s="1032"/>
      <c r="AC35" s="1032"/>
      <c r="AD35" s="1032"/>
      <c r="AE35" s="1033"/>
      <c r="AF35" s="1028"/>
      <c r="AG35" s="1029"/>
      <c r="AH35" s="1029"/>
      <c r="AI35" s="1029"/>
      <c r="AJ35" s="1030"/>
      <c r="AK35" s="980"/>
      <c r="AL35" s="971"/>
      <c r="AM35" s="971"/>
      <c r="AN35" s="971"/>
      <c r="AO35" s="971"/>
      <c r="AP35" s="971"/>
      <c r="AQ35" s="971"/>
      <c r="AR35" s="971"/>
      <c r="AS35" s="971"/>
      <c r="AT35" s="971"/>
      <c r="AU35" s="971"/>
      <c r="AV35" s="971"/>
      <c r="AW35" s="971"/>
      <c r="AX35" s="971"/>
      <c r="AY35" s="971"/>
      <c r="AZ35" s="1034"/>
      <c r="BA35" s="1034"/>
      <c r="BB35" s="1034"/>
      <c r="BC35" s="1034"/>
      <c r="BD35" s="1034"/>
      <c r="BE35" s="972"/>
      <c r="BF35" s="972"/>
      <c r="BG35" s="972"/>
      <c r="BH35" s="972"/>
      <c r="BI35" s="973"/>
      <c r="BJ35" s="232"/>
      <c r="BK35" s="232"/>
      <c r="BL35" s="232"/>
      <c r="BM35" s="232"/>
      <c r="BN35" s="232"/>
      <c r="BO35" s="241"/>
      <c r="BP35" s="241"/>
      <c r="BQ35" s="238">
        <v>29</v>
      </c>
      <c r="BR35" s="239"/>
      <c r="BS35" s="985"/>
      <c r="BT35" s="986"/>
      <c r="BU35" s="986"/>
      <c r="BV35" s="986"/>
      <c r="BW35" s="986"/>
      <c r="BX35" s="986"/>
      <c r="BY35" s="986"/>
      <c r="BZ35" s="986"/>
      <c r="CA35" s="986"/>
      <c r="CB35" s="986"/>
      <c r="CC35" s="986"/>
      <c r="CD35" s="986"/>
      <c r="CE35" s="986"/>
      <c r="CF35" s="986"/>
      <c r="CG35" s="1007"/>
      <c r="CH35" s="982"/>
      <c r="CI35" s="983"/>
      <c r="CJ35" s="983"/>
      <c r="CK35" s="983"/>
      <c r="CL35" s="984"/>
      <c r="CM35" s="982"/>
      <c r="CN35" s="983"/>
      <c r="CO35" s="983"/>
      <c r="CP35" s="983"/>
      <c r="CQ35" s="984"/>
      <c r="CR35" s="982"/>
      <c r="CS35" s="983"/>
      <c r="CT35" s="983"/>
      <c r="CU35" s="983"/>
      <c r="CV35" s="984"/>
      <c r="CW35" s="982"/>
      <c r="CX35" s="983"/>
      <c r="CY35" s="983"/>
      <c r="CZ35" s="983"/>
      <c r="DA35" s="984"/>
      <c r="DB35" s="982"/>
      <c r="DC35" s="983"/>
      <c r="DD35" s="983"/>
      <c r="DE35" s="983"/>
      <c r="DF35" s="984"/>
      <c r="DG35" s="982"/>
      <c r="DH35" s="983"/>
      <c r="DI35" s="983"/>
      <c r="DJ35" s="983"/>
      <c r="DK35" s="984"/>
      <c r="DL35" s="982"/>
      <c r="DM35" s="983"/>
      <c r="DN35" s="983"/>
      <c r="DO35" s="983"/>
      <c r="DP35" s="984"/>
      <c r="DQ35" s="982"/>
      <c r="DR35" s="983"/>
      <c r="DS35" s="983"/>
      <c r="DT35" s="983"/>
      <c r="DU35" s="984"/>
      <c r="DV35" s="985"/>
      <c r="DW35" s="986"/>
      <c r="DX35" s="986"/>
      <c r="DY35" s="986"/>
      <c r="DZ35" s="987"/>
      <c r="EA35" s="230"/>
    </row>
    <row r="36" spans="1:131" ht="26.25" customHeight="1" x14ac:dyDescent="0.15">
      <c r="A36" s="242">
        <v>9</v>
      </c>
      <c r="B36" s="1023"/>
      <c r="C36" s="1024"/>
      <c r="D36" s="1024"/>
      <c r="E36" s="1024"/>
      <c r="F36" s="1024"/>
      <c r="G36" s="1024"/>
      <c r="H36" s="1024"/>
      <c r="I36" s="1024"/>
      <c r="J36" s="1024"/>
      <c r="K36" s="1024"/>
      <c r="L36" s="1024"/>
      <c r="M36" s="1024"/>
      <c r="N36" s="1024"/>
      <c r="O36" s="1024"/>
      <c r="P36" s="1025"/>
      <c r="Q36" s="1031"/>
      <c r="R36" s="1032"/>
      <c r="S36" s="1032"/>
      <c r="T36" s="1032"/>
      <c r="U36" s="1032"/>
      <c r="V36" s="1032"/>
      <c r="W36" s="1032"/>
      <c r="X36" s="1032"/>
      <c r="Y36" s="1032"/>
      <c r="Z36" s="1032"/>
      <c r="AA36" s="1032"/>
      <c r="AB36" s="1032"/>
      <c r="AC36" s="1032"/>
      <c r="AD36" s="1032"/>
      <c r="AE36" s="1033"/>
      <c r="AF36" s="1028"/>
      <c r="AG36" s="1029"/>
      <c r="AH36" s="1029"/>
      <c r="AI36" s="1029"/>
      <c r="AJ36" s="1030"/>
      <c r="AK36" s="980"/>
      <c r="AL36" s="971"/>
      <c r="AM36" s="971"/>
      <c r="AN36" s="971"/>
      <c r="AO36" s="971"/>
      <c r="AP36" s="971"/>
      <c r="AQ36" s="971"/>
      <c r="AR36" s="971"/>
      <c r="AS36" s="971"/>
      <c r="AT36" s="971"/>
      <c r="AU36" s="971"/>
      <c r="AV36" s="971"/>
      <c r="AW36" s="971"/>
      <c r="AX36" s="971"/>
      <c r="AY36" s="971"/>
      <c r="AZ36" s="1034"/>
      <c r="BA36" s="1034"/>
      <c r="BB36" s="1034"/>
      <c r="BC36" s="1034"/>
      <c r="BD36" s="1034"/>
      <c r="BE36" s="972"/>
      <c r="BF36" s="972"/>
      <c r="BG36" s="972"/>
      <c r="BH36" s="972"/>
      <c r="BI36" s="973"/>
      <c r="BJ36" s="232"/>
      <c r="BK36" s="232"/>
      <c r="BL36" s="232"/>
      <c r="BM36" s="232"/>
      <c r="BN36" s="232"/>
      <c r="BO36" s="241"/>
      <c r="BP36" s="241"/>
      <c r="BQ36" s="238">
        <v>30</v>
      </c>
      <c r="BR36" s="239"/>
      <c r="BS36" s="985"/>
      <c r="BT36" s="986"/>
      <c r="BU36" s="986"/>
      <c r="BV36" s="986"/>
      <c r="BW36" s="986"/>
      <c r="BX36" s="986"/>
      <c r="BY36" s="986"/>
      <c r="BZ36" s="986"/>
      <c r="CA36" s="986"/>
      <c r="CB36" s="986"/>
      <c r="CC36" s="986"/>
      <c r="CD36" s="986"/>
      <c r="CE36" s="986"/>
      <c r="CF36" s="986"/>
      <c r="CG36" s="1007"/>
      <c r="CH36" s="982"/>
      <c r="CI36" s="983"/>
      <c r="CJ36" s="983"/>
      <c r="CK36" s="983"/>
      <c r="CL36" s="984"/>
      <c r="CM36" s="982"/>
      <c r="CN36" s="983"/>
      <c r="CO36" s="983"/>
      <c r="CP36" s="983"/>
      <c r="CQ36" s="984"/>
      <c r="CR36" s="982"/>
      <c r="CS36" s="983"/>
      <c r="CT36" s="983"/>
      <c r="CU36" s="983"/>
      <c r="CV36" s="984"/>
      <c r="CW36" s="982"/>
      <c r="CX36" s="983"/>
      <c r="CY36" s="983"/>
      <c r="CZ36" s="983"/>
      <c r="DA36" s="984"/>
      <c r="DB36" s="982"/>
      <c r="DC36" s="983"/>
      <c r="DD36" s="983"/>
      <c r="DE36" s="983"/>
      <c r="DF36" s="984"/>
      <c r="DG36" s="982"/>
      <c r="DH36" s="983"/>
      <c r="DI36" s="983"/>
      <c r="DJ36" s="983"/>
      <c r="DK36" s="984"/>
      <c r="DL36" s="982"/>
      <c r="DM36" s="983"/>
      <c r="DN36" s="983"/>
      <c r="DO36" s="983"/>
      <c r="DP36" s="984"/>
      <c r="DQ36" s="982"/>
      <c r="DR36" s="983"/>
      <c r="DS36" s="983"/>
      <c r="DT36" s="983"/>
      <c r="DU36" s="984"/>
      <c r="DV36" s="985"/>
      <c r="DW36" s="986"/>
      <c r="DX36" s="986"/>
      <c r="DY36" s="986"/>
      <c r="DZ36" s="987"/>
      <c r="EA36" s="230"/>
    </row>
    <row r="37" spans="1:131" ht="26.25" customHeight="1" x14ac:dyDescent="0.15">
      <c r="A37" s="242">
        <v>10</v>
      </c>
      <c r="B37" s="1023"/>
      <c r="C37" s="1024"/>
      <c r="D37" s="1024"/>
      <c r="E37" s="1024"/>
      <c r="F37" s="1024"/>
      <c r="G37" s="1024"/>
      <c r="H37" s="1024"/>
      <c r="I37" s="1024"/>
      <c r="J37" s="1024"/>
      <c r="K37" s="1024"/>
      <c r="L37" s="1024"/>
      <c r="M37" s="1024"/>
      <c r="N37" s="1024"/>
      <c r="O37" s="1024"/>
      <c r="P37" s="1025"/>
      <c r="Q37" s="1031"/>
      <c r="R37" s="1032"/>
      <c r="S37" s="1032"/>
      <c r="T37" s="1032"/>
      <c r="U37" s="1032"/>
      <c r="V37" s="1032"/>
      <c r="W37" s="1032"/>
      <c r="X37" s="1032"/>
      <c r="Y37" s="1032"/>
      <c r="Z37" s="1032"/>
      <c r="AA37" s="1032"/>
      <c r="AB37" s="1032"/>
      <c r="AC37" s="1032"/>
      <c r="AD37" s="1032"/>
      <c r="AE37" s="1033"/>
      <c r="AF37" s="1028"/>
      <c r="AG37" s="1029"/>
      <c r="AH37" s="1029"/>
      <c r="AI37" s="1029"/>
      <c r="AJ37" s="1030"/>
      <c r="AK37" s="980"/>
      <c r="AL37" s="971"/>
      <c r="AM37" s="971"/>
      <c r="AN37" s="971"/>
      <c r="AO37" s="971"/>
      <c r="AP37" s="971"/>
      <c r="AQ37" s="971"/>
      <c r="AR37" s="971"/>
      <c r="AS37" s="971"/>
      <c r="AT37" s="971"/>
      <c r="AU37" s="971"/>
      <c r="AV37" s="971"/>
      <c r="AW37" s="971"/>
      <c r="AX37" s="971"/>
      <c r="AY37" s="971"/>
      <c r="AZ37" s="1034"/>
      <c r="BA37" s="1034"/>
      <c r="BB37" s="1034"/>
      <c r="BC37" s="1034"/>
      <c r="BD37" s="1034"/>
      <c r="BE37" s="972"/>
      <c r="BF37" s="972"/>
      <c r="BG37" s="972"/>
      <c r="BH37" s="972"/>
      <c r="BI37" s="973"/>
      <c r="BJ37" s="232"/>
      <c r="BK37" s="232"/>
      <c r="BL37" s="232"/>
      <c r="BM37" s="232"/>
      <c r="BN37" s="232"/>
      <c r="BO37" s="241"/>
      <c r="BP37" s="241"/>
      <c r="BQ37" s="238">
        <v>31</v>
      </c>
      <c r="BR37" s="239"/>
      <c r="BS37" s="985"/>
      <c r="BT37" s="986"/>
      <c r="BU37" s="986"/>
      <c r="BV37" s="986"/>
      <c r="BW37" s="986"/>
      <c r="BX37" s="986"/>
      <c r="BY37" s="986"/>
      <c r="BZ37" s="986"/>
      <c r="CA37" s="986"/>
      <c r="CB37" s="986"/>
      <c r="CC37" s="986"/>
      <c r="CD37" s="986"/>
      <c r="CE37" s="986"/>
      <c r="CF37" s="986"/>
      <c r="CG37" s="1007"/>
      <c r="CH37" s="982"/>
      <c r="CI37" s="983"/>
      <c r="CJ37" s="983"/>
      <c r="CK37" s="983"/>
      <c r="CL37" s="984"/>
      <c r="CM37" s="982"/>
      <c r="CN37" s="983"/>
      <c r="CO37" s="983"/>
      <c r="CP37" s="983"/>
      <c r="CQ37" s="984"/>
      <c r="CR37" s="982"/>
      <c r="CS37" s="983"/>
      <c r="CT37" s="983"/>
      <c r="CU37" s="983"/>
      <c r="CV37" s="984"/>
      <c r="CW37" s="982"/>
      <c r="CX37" s="983"/>
      <c r="CY37" s="983"/>
      <c r="CZ37" s="983"/>
      <c r="DA37" s="984"/>
      <c r="DB37" s="982"/>
      <c r="DC37" s="983"/>
      <c r="DD37" s="983"/>
      <c r="DE37" s="983"/>
      <c r="DF37" s="984"/>
      <c r="DG37" s="982"/>
      <c r="DH37" s="983"/>
      <c r="DI37" s="983"/>
      <c r="DJ37" s="983"/>
      <c r="DK37" s="984"/>
      <c r="DL37" s="982"/>
      <c r="DM37" s="983"/>
      <c r="DN37" s="983"/>
      <c r="DO37" s="983"/>
      <c r="DP37" s="984"/>
      <c r="DQ37" s="982"/>
      <c r="DR37" s="983"/>
      <c r="DS37" s="983"/>
      <c r="DT37" s="983"/>
      <c r="DU37" s="984"/>
      <c r="DV37" s="985"/>
      <c r="DW37" s="986"/>
      <c r="DX37" s="986"/>
      <c r="DY37" s="986"/>
      <c r="DZ37" s="987"/>
      <c r="EA37" s="230"/>
    </row>
    <row r="38" spans="1:131" ht="26.25" customHeight="1" x14ac:dyDescent="0.15">
      <c r="A38" s="242">
        <v>11</v>
      </c>
      <c r="B38" s="1023"/>
      <c r="C38" s="1024"/>
      <c r="D38" s="1024"/>
      <c r="E38" s="1024"/>
      <c r="F38" s="1024"/>
      <c r="G38" s="1024"/>
      <c r="H38" s="1024"/>
      <c r="I38" s="1024"/>
      <c r="J38" s="1024"/>
      <c r="K38" s="1024"/>
      <c r="L38" s="1024"/>
      <c r="M38" s="1024"/>
      <c r="N38" s="1024"/>
      <c r="O38" s="1024"/>
      <c r="P38" s="1025"/>
      <c r="Q38" s="1031"/>
      <c r="R38" s="1032"/>
      <c r="S38" s="1032"/>
      <c r="T38" s="1032"/>
      <c r="U38" s="1032"/>
      <c r="V38" s="1032"/>
      <c r="W38" s="1032"/>
      <c r="X38" s="1032"/>
      <c r="Y38" s="1032"/>
      <c r="Z38" s="1032"/>
      <c r="AA38" s="1032"/>
      <c r="AB38" s="1032"/>
      <c r="AC38" s="1032"/>
      <c r="AD38" s="1032"/>
      <c r="AE38" s="1033"/>
      <c r="AF38" s="1028"/>
      <c r="AG38" s="1029"/>
      <c r="AH38" s="1029"/>
      <c r="AI38" s="1029"/>
      <c r="AJ38" s="1030"/>
      <c r="AK38" s="980"/>
      <c r="AL38" s="971"/>
      <c r="AM38" s="971"/>
      <c r="AN38" s="971"/>
      <c r="AO38" s="971"/>
      <c r="AP38" s="971"/>
      <c r="AQ38" s="971"/>
      <c r="AR38" s="971"/>
      <c r="AS38" s="971"/>
      <c r="AT38" s="971"/>
      <c r="AU38" s="971"/>
      <c r="AV38" s="971"/>
      <c r="AW38" s="971"/>
      <c r="AX38" s="971"/>
      <c r="AY38" s="971"/>
      <c r="AZ38" s="1034"/>
      <c r="BA38" s="1034"/>
      <c r="BB38" s="1034"/>
      <c r="BC38" s="1034"/>
      <c r="BD38" s="1034"/>
      <c r="BE38" s="972"/>
      <c r="BF38" s="972"/>
      <c r="BG38" s="972"/>
      <c r="BH38" s="972"/>
      <c r="BI38" s="973"/>
      <c r="BJ38" s="232"/>
      <c r="BK38" s="232"/>
      <c r="BL38" s="232"/>
      <c r="BM38" s="232"/>
      <c r="BN38" s="232"/>
      <c r="BO38" s="241"/>
      <c r="BP38" s="241"/>
      <c r="BQ38" s="238">
        <v>32</v>
      </c>
      <c r="BR38" s="239"/>
      <c r="BS38" s="985"/>
      <c r="BT38" s="986"/>
      <c r="BU38" s="986"/>
      <c r="BV38" s="986"/>
      <c r="BW38" s="986"/>
      <c r="BX38" s="986"/>
      <c r="BY38" s="986"/>
      <c r="BZ38" s="986"/>
      <c r="CA38" s="986"/>
      <c r="CB38" s="986"/>
      <c r="CC38" s="986"/>
      <c r="CD38" s="986"/>
      <c r="CE38" s="986"/>
      <c r="CF38" s="986"/>
      <c r="CG38" s="1007"/>
      <c r="CH38" s="982"/>
      <c r="CI38" s="983"/>
      <c r="CJ38" s="983"/>
      <c r="CK38" s="983"/>
      <c r="CL38" s="984"/>
      <c r="CM38" s="982"/>
      <c r="CN38" s="983"/>
      <c r="CO38" s="983"/>
      <c r="CP38" s="983"/>
      <c r="CQ38" s="984"/>
      <c r="CR38" s="982"/>
      <c r="CS38" s="983"/>
      <c r="CT38" s="983"/>
      <c r="CU38" s="983"/>
      <c r="CV38" s="984"/>
      <c r="CW38" s="982"/>
      <c r="CX38" s="983"/>
      <c r="CY38" s="983"/>
      <c r="CZ38" s="983"/>
      <c r="DA38" s="984"/>
      <c r="DB38" s="982"/>
      <c r="DC38" s="983"/>
      <c r="DD38" s="983"/>
      <c r="DE38" s="983"/>
      <c r="DF38" s="984"/>
      <c r="DG38" s="982"/>
      <c r="DH38" s="983"/>
      <c r="DI38" s="983"/>
      <c r="DJ38" s="983"/>
      <c r="DK38" s="984"/>
      <c r="DL38" s="982"/>
      <c r="DM38" s="983"/>
      <c r="DN38" s="983"/>
      <c r="DO38" s="983"/>
      <c r="DP38" s="984"/>
      <c r="DQ38" s="982"/>
      <c r="DR38" s="983"/>
      <c r="DS38" s="983"/>
      <c r="DT38" s="983"/>
      <c r="DU38" s="984"/>
      <c r="DV38" s="985"/>
      <c r="DW38" s="986"/>
      <c r="DX38" s="986"/>
      <c r="DY38" s="986"/>
      <c r="DZ38" s="987"/>
      <c r="EA38" s="230"/>
    </row>
    <row r="39" spans="1:131" ht="26.25" customHeight="1" x14ac:dyDescent="0.15">
      <c r="A39" s="242">
        <v>12</v>
      </c>
      <c r="B39" s="1023"/>
      <c r="C39" s="1024"/>
      <c r="D39" s="1024"/>
      <c r="E39" s="1024"/>
      <c r="F39" s="1024"/>
      <c r="G39" s="1024"/>
      <c r="H39" s="1024"/>
      <c r="I39" s="1024"/>
      <c r="J39" s="1024"/>
      <c r="K39" s="1024"/>
      <c r="L39" s="1024"/>
      <c r="M39" s="1024"/>
      <c r="N39" s="1024"/>
      <c r="O39" s="1024"/>
      <c r="P39" s="1025"/>
      <c r="Q39" s="1031"/>
      <c r="R39" s="1032"/>
      <c r="S39" s="1032"/>
      <c r="T39" s="1032"/>
      <c r="U39" s="1032"/>
      <c r="V39" s="1032"/>
      <c r="W39" s="1032"/>
      <c r="X39" s="1032"/>
      <c r="Y39" s="1032"/>
      <c r="Z39" s="1032"/>
      <c r="AA39" s="1032"/>
      <c r="AB39" s="1032"/>
      <c r="AC39" s="1032"/>
      <c r="AD39" s="1032"/>
      <c r="AE39" s="1033"/>
      <c r="AF39" s="1028"/>
      <c r="AG39" s="1029"/>
      <c r="AH39" s="1029"/>
      <c r="AI39" s="1029"/>
      <c r="AJ39" s="1030"/>
      <c r="AK39" s="980"/>
      <c r="AL39" s="971"/>
      <c r="AM39" s="971"/>
      <c r="AN39" s="971"/>
      <c r="AO39" s="971"/>
      <c r="AP39" s="971"/>
      <c r="AQ39" s="971"/>
      <c r="AR39" s="971"/>
      <c r="AS39" s="971"/>
      <c r="AT39" s="971"/>
      <c r="AU39" s="971"/>
      <c r="AV39" s="971"/>
      <c r="AW39" s="971"/>
      <c r="AX39" s="971"/>
      <c r="AY39" s="971"/>
      <c r="AZ39" s="1034"/>
      <c r="BA39" s="1034"/>
      <c r="BB39" s="1034"/>
      <c r="BC39" s="1034"/>
      <c r="BD39" s="1034"/>
      <c r="BE39" s="972"/>
      <c r="BF39" s="972"/>
      <c r="BG39" s="972"/>
      <c r="BH39" s="972"/>
      <c r="BI39" s="973"/>
      <c r="BJ39" s="232"/>
      <c r="BK39" s="232"/>
      <c r="BL39" s="232"/>
      <c r="BM39" s="232"/>
      <c r="BN39" s="232"/>
      <c r="BO39" s="241"/>
      <c r="BP39" s="241"/>
      <c r="BQ39" s="238">
        <v>33</v>
      </c>
      <c r="BR39" s="239"/>
      <c r="BS39" s="985"/>
      <c r="BT39" s="986"/>
      <c r="BU39" s="986"/>
      <c r="BV39" s="986"/>
      <c r="BW39" s="986"/>
      <c r="BX39" s="986"/>
      <c r="BY39" s="986"/>
      <c r="BZ39" s="986"/>
      <c r="CA39" s="986"/>
      <c r="CB39" s="986"/>
      <c r="CC39" s="986"/>
      <c r="CD39" s="986"/>
      <c r="CE39" s="986"/>
      <c r="CF39" s="986"/>
      <c r="CG39" s="1007"/>
      <c r="CH39" s="982"/>
      <c r="CI39" s="983"/>
      <c r="CJ39" s="983"/>
      <c r="CK39" s="983"/>
      <c r="CL39" s="984"/>
      <c r="CM39" s="982"/>
      <c r="CN39" s="983"/>
      <c r="CO39" s="983"/>
      <c r="CP39" s="983"/>
      <c r="CQ39" s="984"/>
      <c r="CR39" s="982"/>
      <c r="CS39" s="983"/>
      <c r="CT39" s="983"/>
      <c r="CU39" s="983"/>
      <c r="CV39" s="984"/>
      <c r="CW39" s="982"/>
      <c r="CX39" s="983"/>
      <c r="CY39" s="983"/>
      <c r="CZ39" s="983"/>
      <c r="DA39" s="984"/>
      <c r="DB39" s="982"/>
      <c r="DC39" s="983"/>
      <c r="DD39" s="983"/>
      <c r="DE39" s="983"/>
      <c r="DF39" s="984"/>
      <c r="DG39" s="982"/>
      <c r="DH39" s="983"/>
      <c r="DI39" s="983"/>
      <c r="DJ39" s="983"/>
      <c r="DK39" s="984"/>
      <c r="DL39" s="982"/>
      <c r="DM39" s="983"/>
      <c r="DN39" s="983"/>
      <c r="DO39" s="983"/>
      <c r="DP39" s="984"/>
      <c r="DQ39" s="982"/>
      <c r="DR39" s="983"/>
      <c r="DS39" s="983"/>
      <c r="DT39" s="983"/>
      <c r="DU39" s="984"/>
      <c r="DV39" s="985"/>
      <c r="DW39" s="986"/>
      <c r="DX39" s="986"/>
      <c r="DY39" s="986"/>
      <c r="DZ39" s="987"/>
      <c r="EA39" s="230"/>
    </row>
    <row r="40" spans="1:131" ht="26.25" customHeight="1" x14ac:dyDescent="0.15">
      <c r="A40" s="238">
        <v>13</v>
      </c>
      <c r="B40" s="1023"/>
      <c r="C40" s="1024"/>
      <c r="D40" s="1024"/>
      <c r="E40" s="1024"/>
      <c r="F40" s="1024"/>
      <c r="G40" s="1024"/>
      <c r="H40" s="1024"/>
      <c r="I40" s="1024"/>
      <c r="J40" s="1024"/>
      <c r="K40" s="1024"/>
      <c r="L40" s="1024"/>
      <c r="M40" s="1024"/>
      <c r="N40" s="1024"/>
      <c r="O40" s="1024"/>
      <c r="P40" s="1025"/>
      <c r="Q40" s="1031"/>
      <c r="R40" s="1032"/>
      <c r="S40" s="1032"/>
      <c r="T40" s="1032"/>
      <c r="U40" s="1032"/>
      <c r="V40" s="1032"/>
      <c r="W40" s="1032"/>
      <c r="X40" s="1032"/>
      <c r="Y40" s="1032"/>
      <c r="Z40" s="1032"/>
      <c r="AA40" s="1032"/>
      <c r="AB40" s="1032"/>
      <c r="AC40" s="1032"/>
      <c r="AD40" s="1032"/>
      <c r="AE40" s="1033"/>
      <c r="AF40" s="1028"/>
      <c r="AG40" s="1029"/>
      <c r="AH40" s="1029"/>
      <c r="AI40" s="1029"/>
      <c r="AJ40" s="1030"/>
      <c r="AK40" s="980"/>
      <c r="AL40" s="971"/>
      <c r="AM40" s="971"/>
      <c r="AN40" s="971"/>
      <c r="AO40" s="971"/>
      <c r="AP40" s="971"/>
      <c r="AQ40" s="971"/>
      <c r="AR40" s="971"/>
      <c r="AS40" s="971"/>
      <c r="AT40" s="971"/>
      <c r="AU40" s="971"/>
      <c r="AV40" s="971"/>
      <c r="AW40" s="971"/>
      <c r="AX40" s="971"/>
      <c r="AY40" s="971"/>
      <c r="AZ40" s="1034"/>
      <c r="BA40" s="1034"/>
      <c r="BB40" s="1034"/>
      <c r="BC40" s="1034"/>
      <c r="BD40" s="1034"/>
      <c r="BE40" s="972"/>
      <c r="BF40" s="972"/>
      <c r="BG40" s="972"/>
      <c r="BH40" s="972"/>
      <c r="BI40" s="973"/>
      <c r="BJ40" s="232"/>
      <c r="BK40" s="232"/>
      <c r="BL40" s="232"/>
      <c r="BM40" s="232"/>
      <c r="BN40" s="232"/>
      <c r="BO40" s="241"/>
      <c r="BP40" s="241"/>
      <c r="BQ40" s="238">
        <v>34</v>
      </c>
      <c r="BR40" s="239"/>
      <c r="BS40" s="985"/>
      <c r="BT40" s="986"/>
      <c r="BU40" s="986"/>
      <c r="BV40" s="986"/>
      <c r="BW40" s="986"/>
      <c r="BX40" s="986"/>
      <c r="BY40" s="986"/>
      <c r="BZ40" s="986"/>
      <c r="CA40" s="986"/>
      <c r="CB40" s="986"/>
      <c r="CC40" s="986"/>
      <c r="CD40" s="986"/>
      <c r="CE40" s="986"/>
      <c r="CF40" s="986"/>
      <c r="CG40" s="1007"/>
      <c r="CH40" s="982"/>
      <c r="CI40" s="983"/>
      <c r="CJ40" s="983"/>
      <c r="CK40" s="983"/>
      <c r="CL40" s="984"/>
      <c r="CM40" s="982"/>
      <c r="CN40" s="983"/>
      <c r="CO40" s="983"/>
      <c r="CP40" s="983"/>
      <c r="CQ40" s="984"/>
      <c r="CR40" s="982"/>
      <c r="CS40" s="983"/>
      <c r="CT40" s="983"/>
      <c r="CU40" s="983"/>
      <c r="CV40" s="984"/>
      <c r="CW40" s="982"/>
      <c r="CX40" s="983"/>
      <c r="CY40" s="983"/>
      <c r="CZ40" s="983"/>
      <c r="DA40" s="984"/>
      <c r="DB40" s="982"/>
      <c r="DC40" s="983"/>
      <c r="DD40" s="983"/>
      <c r="DE40" s="983"/>
      <c r="DF40" s="984"/>
      <c r="DG40" s="982"/>
      <c r="DH40" s="983"/>
      <c r="DI40" s="983"/>
      <c r="DJ40" s="983"/>
      <c r="DK40" s="984"/>
      <c r="DL40" s="982"/>
      <c r="DM40" s="983"/>
      <c r="DN40" s="983"/>
      <c r="DO40" s="983"/>
      <c r="DP40" s="984"/>
      <c r="DQ40" s="982"/>
      <c r="DR40" s="983"/>
      <c r="DS40" s="983"/>
      <c r="DT40" s="983"/>
      <c r="DU40" s="984"/>
      <c r="DV40" s="985"/>
      <c r="DW40" s="986"/>
      <c r="DX40" s="986"/>
      <c r="DY40" s="986"/>
      <c r="DZ40" s="987"/>
      <c r="EA40" s="230"/>
    </row>
    <row r="41" spans="1:131" ht="26.25" customHeight="1" x14ac:dyDescent="0.15">
      <c r="A41" s="238">
        <v>14</v>
      </c>
      <c r="B41" s="1023"/>
      <c r="C41" s="1024"/>
      <c r="D41" s="1024"/>
      <c r="E41" s="1024"/>
      <c r="F41" s="1024"/>
      <c r="G41" s="1024"/>
      <c r="H41" s="1024"/>
      <c r="I41" s="1024"/>
      <c r="J41" s="1024"/>
      <c r="K41" s="1024"/>
      <c r="L41" s="1024"/>
      <c r="M41" s="1024"/>
      <c r="N41" s="1024"/>
      <c r="O41" s="1024"/>
      <c r="P41" s="1025"/>
      <c r="Q41" s="1031"/>
      <c r="R41" s="1032"/>
      <c r="S41" s="1032"/>
      <c r="T41" s="1032"/>
      <c r="U41" s="1032"/>
      <c r="V41" s="1032"/>
      <c r="W41" s="1032"/>
      <c r="X41" s="1032"/>
      <c r="Y41" s="1032"/>
      <c r="Z41" s="1032"/>
      <c r="AA41" s="1032"/>
      <c r="AB41" s="1032"/>
      <c r="AC41" s="1032"/>
      <c r="AD41" s="1032"/>
      <c r="AE41" s="1033"/>
      <c r="AF41" s="1028"/>
      <c r="AG41" s="1029"/>
      <c r="AH41" s="1029"/>
      <c r="AI41" s="1029"/>
      <c r="AJ41" s="1030"/>
      <c r="AK41" s="980"/>
      <c r="AL41" s="971"/>
      <c r="AM41" s="971"/>
      <c r="AN41" s="971"/>
      <c r="AO41" s="971"/>
      <c r="AP41" s="971"/>
      <c r="AQ41" s="971"/>
      <c r="AR41" s="971"/>
      <c r="AS41" s="971"/>
      <c r="AT41" s="971"/>
      <c r="AU41" s="971"/>
      <c r="AV41" s="971"/>
      <c r="AW41" s="971"/>
      <c r="AX41" s="971"/>
      <c r="AY41" s="971"/>
      <c r="AZ41" s="1034"/>
      <c r="BA41" s="1034"/>
      <c r="BB41" s="1034"/>
      <c r="BC41" s="1034"/>
      <c r="BD41" s="1034"/>
      <c r="BE41" s="972"/>
      <c r="BF41" s="972"/>
      <c r="BG41" s="972"/>
      <c r="BH41" s="972"/>
      <c r="BI41" s="973"/>
      <c r="BJ41" s="232"/>
      <c r="BK41" s="232"/>
      <c r="BL41" s="232"/>
      <c r="BM41" s="232"/>
      <c r="BN41" s="232"/>
      <c r="BO41" s="241"/>
      <c r="BP41" s="241"/>
      <c r="BQ41" s="238">
        <v>35</v>
      </c>
      <c r="BR41" s="239"/>
      <c r="BS41" s="985"/>
      <c r="BT41" s="986"/>
      <c r="BU41" s="986"/>
      <c r="BV41" s="986"/>
      <c r="BW41" s="986"/>
      <c r="BX41" s="986"/>
      <c r="BY41" s="986"/>
      <c r="BZ41" s="986"/>
      <c r="CA41" s="986"/>
      <c r="CB41" s="986"/>
      <c r="CC41" s="986"/>
      <c r="CD41" s="986"/>
      <c r="CE41" s="986"/>
      <c r="CF41" s="986"/>
      <c r="CG41" s="1007"/>
      <c r="CH41" s="982"/>
      <c r="CI41" s="983"/>
      <c r="CJ41" s="983"/>
      <c r="CK41" s="983"/>
      <c r="CL41" s="984"/>
      <c r="CM41" s="982"/>
      <c r="CN41" s="983"/>
      <c r="CO41" s="983"/>
      <c r="CP41" s="983"/>
      <c r="CQ41" s="984"/>
      <c r="CR41" s="982"/>
      <c r="CS41" s="983"/>
      <c r="CT41" s="983"/>
      <c r="CU41" s="983"/>
      <c r="CV41" s="984"/>
      <c r="CW41" s="982"/>
      <c r="CX41" s="983"/>
      <c r="CY41" s="983"/>
      <c r="CZ41" s="983"/>
      <c r="DA41" s="984"/>
      <c r="DB41" s="982"/>
      <c r="DC41" s="983"/>
      <c r="DD41" s="983"/>
      <c r="DE41" s="983"/>
      <c r="DF41" s="984"/>
      <c r="DG41" s="982"/>
      <c r="DH41" s="983"/>
      <c r="DI41" s="983"/>
      <c r="DJ41" s="983"/>
      <c r="DK41" s="984"/>
      <c r="DL41" s="982"/>
      <c r="DM41" s="983"/>
      <c r="DN41" s="983"/>
      <c r="DO41" s="983"/>
      <c r="DP41" s="984"/>
      <c r="DQ41" s="982"/>
      <c r="DR41" s="983"/>
      <c r="DS41" s="983"/>
      <c r="DT41" s="983"/>
      <c r="DU41" s="984"/>
      <c r="DV41" s="985"/>
      <c r="DW41" s="986"/>
      <c r="DX41" s="986"/>
      <c r="DY41" s="986"/>
      <c r="DZ41" s="987"/>
      <c r="EA41" s="230"/>
    </row>
    <row r="42" spans="1:131" ht="26.25" customHeight="1" x14ac:dyDescent="0.15">
      <c r="A42" s="238">
        <v>15</v>
      </c>
      <c r="B42" s="1023"/>
      <c r="C42" s="1024"/>
      <c r="D42" s="1024"/>
      <c r="E42" s="1024"/>
      <c r="F42" s="1024"/>
      <c r="G42" s="1024"/>
      <c r="H42" s="1024"/>
      <c r="I42" s="1024"/>
      <c r="J42" s="1024"/>
      <c r="K42" s="1024"/>
      <c r="L42" s="1024"/>
      <c r="M42" s="1024"/>
      <c r="N42" s="1024"/>
      <c r="O42" s="1024"/>
      <c r="P42" s="1025"/>
      <c r="Q42" s="1031"/>
      <c r="R42" s="1032"/>
      <c r="S42" s="1032"/>
      <c r="T42" s="1032"/>
      <c r="U42" s="1032"/>
      <c r="V42" s="1032"/>
      <c r="W42" s="1032"/>
      <c r="X42" s="1032"/>
      <c r="Y42" s="1032"/>
      <c r="Z42" s="1032"/>
      <c r="AA42" s="1032"/>
      <c r="AB42" s="1032"/>
      <c r="AC42" s="1032"/>
      <c r="AD42" s="1032"/>
      <c r="AE42" s="1033"/>
      <c r="AF42" s="1028"/>
      <c r="AG42" s="1029"/>
      <c r="AH42" s="1029"/>
      <c r="AI42" s="1029"/>
      <c r="AJ42" s="1030"/>
      <c r="AK42" s="980"/>
      <c r="AL42" s="971"/>
      <c r="AM42" s="971"/>
      <c r="AN42" s="971"/>
      <c r="AO42" s="971"/>
      <c r="AP42" s="971"/>
      <c r="AQ42" s="971"/>
      <c r="AR42" s="971"/>
      <c r="AS42" s="971"/>
      <c r="AT42" s="971"/>
      <c r="AU42" s="971"/>
      <c r="AV42" s="971"/>
      <c r="AW42" s="971"/>
      <c r="AX42" s="971"/>
      <c r="AY42" s="971"/>
      <c r="AZ42" s="1034"/>
      <c r="BA42" s="1034"/>
      <c r="BB42" s="1034"/>
      <c r="BC42" s="1034"/>
      <c r="BD42" s="1034"/>
      <c r="BE42" s="972"/>
      <c r="BF42" s="972"/>
      <c r="BG42" s="972"/>
      <c r="BH42" s="972"/>
      <c r="BI42" s="973"/>
      <c r="BJ42" s="232"/>
      <c r="BK42" s="232"/>
      <c r="BL42" s="232"/>
      <c r="BM42" s="232"/>
      <c r="BN42" s="232"/>
      <c r="BO42" s="241"/>
      <c r="BP42" s="241"/>
      <c r="BQ42" s="238">
        <v>36</v>
      </c>
      <c r="BR42" s="239"/>
      <c r="BS42" s="985"/>
      <c r="BT42" s="986"/>
      <c r="BU42" s="986"/>
      <c r="BV42" s="986"/>
      <c r="BW42" s="986"/>
      <c r="BX42" s="986"/>
      <c r="BY42" s="986"/>
      <c r="BZ42" s="986"/>
      <c r="CA42" s="986"/>
      <c r="CB42" s="986"/>
      <c r="CC42" s="986"/>
      <c r="CD42" s="986"/>
      <c r="CE42" s="986"/>
      <c r="CF42" s="986"/>
      <c r="CG42" s="1007"/>
      <c r="CH42" s="982"/>
      <c r="CI42" s="983"/>
      <c r="CJ42" s="983"/>
      <c r="CK42" s="983"/>
      <c r="CL42" s="984"/>
      <c r="CM42" s="982"/>
      <c r="CN42" s="983"/>
      <c r="CO42" s="983"/>
      <c r="CP42" s="983"/>
      <c r="CQ42" s="984"/>
      <c r="CR42" s="982"/>
      <c r="CS42" s="983"/>
      <c r="CT42" s="983"/>
      <c r="CU42" s="983"/>
      <c r="CV42" s="984"/>
      <c r="CW42" s="982"/>
      <c r="CX42" s="983"/>
      <c r="CY42" s="983"/>
      <c r="CZ42" s="983"/>
      <c r="DA42" s="984"/>
      <c r="DB42" s="982"/>
      <c r="DC42" s="983"/>
      <c r="DD42" s="983"/>
      <c r="DE42" s="983"/>
      <c r="DF42" s="984"/>
      <c r="DG42" s="982"/>
      <c r="DH42" s="983"/>
      <c r="DI42" s="983"/>
      <c r="DJ42" s="983"/>
      <c r="DK42" s="984"/>
      <c r="DL42" s="982"/>
      <c r="DM42" s="983"/>
      <c r="DN42" s="983"/>
      <c r="DO42" s="983"/>
      <c r="DP42" s="984"/>
      <c r="DQ42" s="982"/>
      <c r="DR42" s="983"/>
      <c r="DS42" s="983"/>
      <c r="DT42" s="983"/>
      <c r="DU42" s="984"/>
      <c r="DV42" s="985"/>
      <c r="DW42" s="986"/>
      <c r="DX42" s="986"/>
      <c r="DY42" s="986"/>
      <c r="DZ42" s="987"/>
      <c r="EA42" s="230"/>
    </row>
    <row r="43" spans="1:131" ht="26.25" customHeight="1" x14ac:dyDescent="0.15">
      <c r="A43" s="238">
        <v>16</v>
      </c>
      <c r="B43" s="1023"/>
      <c r="C43" s="1024"/>
      <c r="D43" s="1024"/>
      <c r="E43" s="1024"/>
      <c r="F43" s="1024"/>
      <c r="G43" s="1024"/>
      <c r="H43" s="1024"/>
      <c r="I43" s="1024"/>
      <c r="J43" s="1024"/>
      <c r="K43" s="1024"/>
      <c r="L43" s="1024"/>
      <c r="M43" s="1024"/>
      <c r="N43" s="1024"/>
      <c r="O43" s="1024"/>
      <c r="P43" s="1025"/>
      <c r="Q43" s="1031"/>
      <c r="R43" s="1032"/>
      <c r="S43" s="1032"/>
      <c r="T43" s="1032"/>
      <c r="U43" s="1032"/>
      <c r="V43" s="1032"/>
      <c r="W43" s="1032"/>
      <c r="X43" s="1032"/>
      <c r="Y43" s="1032"/>
      <c r="Z43" s="1032"/>
      <c r="AA43" s="1032"/>
      <c r="AB43" s="1032"/>
      <c r="AC43" s="1032"/>
      <c r="AD43" s="1032"/>
      <c r="AE43" s="1033"/>
      <c r="AF43" s="1028"/>
      <c r="AG43" s="1029"/>
      <c r="AH43" s="1029"/>
      <c r="AI43" s="1029"/>
      <c r="AJ43" s="1030"/>
      <c r="AK43" s="980"/>
      <c r="AL43" s="971"/>
      <c r="AM43" s="971"/>
      <c r="AN43" s="971"/>
      <c r="AO43" s="971"/>
      <c r="AP43" s="971"/>
      <c r="AQ43" s="971"/>
      <c r="AR43" s="971"/>
      <c r="AS43" s="971"/>
      <c r="AT43" s="971"/>
      <c r="AU43" s="971"/>
      <c r="AV43" s="971"/>
      <c r="AW43" s="971"/>
      <c r="AX43" s="971"/>
      <c r="AY43" s="971"/>
      <c r="AZ43" s="1034"/>
      <c r="BA43" s="1034"/>
      <c r="BB43" s="1034"/>
      <c r="BC43" s="1034"/>
      <c r="BD43" s="1034"/>
      <c r="BE43" s="972"/>
      <c r="BF43" s="972"/>
      <c r="BG43" s="972"/>
      <c r="BH43" s="972"/>
      <c r="BI43" s="973"/>
      <c r="BJ43" s="232"/>
      <c r="BK43" s="232"/>
      <c r="BL43" s="232"/>
      <c r="BM43" s="232"/>
      <c r="BN43" s="232"/>
      <c r="BO43" s="241"/>
      <c r="BP43" s="241"/>
      <c r="BQ43" s="238">
        <v>37</v>
      </c>
      <c r="BR43" s="239"/>
      <c r="BS43" s="985"/>
      <c r="BT43" s="986"/>
      <c r="BU43" s="986"/>
      <c r="BV43" s="986"/>
      <c r="BW43" s="986"/>
      <c r="BX43" s="986"/>
      <c r="BY43" s="986"/>
      <c r="BZ43" s="986"/>
      <c r="CA43" s="986"/>
      <c r="CB43" s="986"/>
      <c r="CC43" s="986"/>
      <c r="CD43" s="986"/>
      <c r="CE43" s="986"/>
      <c r="CF43" s="986"/>
      <c r="CG43" s="1007"/>
      <c r="CH43" s="982"/>
      <c r="CI43" s="983"/>
      <c r="CJ43" s="983"/>
      <c r="CK43" s="983"/>
      <c r="CL43" s="984"/>
      <c r="CM43" s="982"/>
      <c r="CN43" s="983"/>
      <c r="CO43" s="983"/>
      <c r="CP43" s="983"/>
      <c r="CQ43" s="984"/>
      <c r="CR43" s="982"/>
      <c r="CS43" s="983"/>
      <c r="CT43" s="983"/>
      <c r="CU43" s="983"/>
      <c r="CV43" s="984"/>
      <c r="CW43" s="982"/>
      <c r="CX43" s="983"/>
      <c r="CY43" s="983"/>
      <c r="CZ43" s="983"/>
      <c r="DA43" s="984"/>
      <c r="DB43" s="982"/>
      <c r="DC43" s="983"/>
      <c r="DD43" s="983"/>
      <c r="DE43" s="983"/>
      <c r="DF43" s="984"/>
      <c r="DG43" s="982"/>
      <c r="DH43" s="983"/>
      <c r="DI43" s="983"/>
      <c r="DJ43" s="983"/>
      <c r="DK43" s="984"/>
      <c r="DL43" s="982"/>
      <c r="DM43" s="983"/>
      <c r="DN43" s="983"/>
      <c r="DO43" s="983"/>
      <c r="DP43" s="984"/>
      <c r="DQ43" s="982"/>
      <c r="DR43" s="983"/>
      <c r="DS43" s="983"/>
      <c r="DT43" s="983"/>
      <c r="DU43" s="984"/>
      <c r="DV43" s="985"/>
      <c r="DW43" s="986"/>
      <c r="DX43" s="986"/>
      <c r="DY43" s="986"/>
      <c r="DZ43" s="987"/>
      <c r="EA43" s="230"/>
    </row>
    <row r="44" spans="1:131" ht="26.25" customHeight="1" x14ac:dyDescent="0.15">
      <c r="A44" s="238">
        <v>17</v>
      </c>
      <c r="B44" s="1023"/>
      <c r="C44" s="1024"/>
      <c r="D44" s="1024"/>
      <c r="E44" s="1024"/>
      <c r="F44" s="1024"/>
      <c r="G44" s="1024"/>
      <c r="H44" s="1024"/>
      <c r="I44" s="1024"/>
      <c r="J44" s="1024"/>
      <c r="K44" s="1024"/>
      <c r="L44" s="1024"/>
      <c r="M44" s="1024"/>
      <c r="N44" s="1024"/>
      <c r="O44" s="1024"/>
      <c r="P44" s="1025"/>
      <c r="Q44" s="1031"/>
      <c r="R44" s="1032"/>
      <c r="S44" s="1032"/>
      <c r="T44" s="1032"/>
      <c r="U44" s="1032"/>
      <c r="V44" s="1032"/>
      <c r="W44" s="1032"/>
      <c r="X44" s="1032"/>
      <c r="Y44" s="1032"/>
      <c r="Z44" s="1032"/>
      <c r="AA44" s="1032"/>
      <c r="AB44" s="1032"/>
      <c r="AC44" s="1032"/>
      <c r="AD44" s="1032"/>
      <c r="AE44" s="1033"/>
      <c r="AF44" s="1028"/>
      <c r="AG44" s="1029"/>
      <c r="AH44" s="1029"/>
      <c r="AI44" s="1029"/>
      <c r="AJ44" s="1030"/>
      <c r="AK44" s="980"/>
      <c r="AL44" s="971"/>
      <c r="AM44" s="971"/>
      <c r="AN44" s="971"/>
      <c r="AO44" s="971"/>
      <c r="AP44" s="971"/>
      <c r="AQ44" s="971"/>
      <c r="AR44" s="971"/>
      <c r="AS44" s="971"/>
      <c r="AT44" s="971"/>
      <c r="AU44" s="971"/>
      <c r="AV44" s="971"/>
      <c r="AW44" s="971"/>
      <c r="AX44" s="971"/>
      <c r="AY44" s="971"/>
      <c r="AZ44" s="1034"/>
      <c r="BA44" s="1034"/>
      <c r="BB44" s="1034"/>
      <c r="BC44" s="1034"/>
      <c r="BD44" s="1034"/>
      <c r="BE44" s="972"/>
      <c r="BF44" s="972"/>
      <c r="BG44" s="972"/>
      <c r="BH44" s="972"/>
      <c r="BI44" s="973"/>
      <c r="BJ44" s="232"/>
      <c r="BK44" s="232"/>
      <c r="BL44" s="232"/>
      <c r="BM44" s="232"/>
      <c r="BN44" s="232"/>
      <c r="BO44" s="241"/>
      <c r="BP44" s="241"/>
      <c r="BQ44" s="238">
        <v>38</v>
      </c>
      <c r="BR44" s="239"/>
      <c r="BS44" s="985"/>
      <c r="BT44" s="986"/>
      <c r="BU44" s="986"/>
      <c r="BV44" s="986"/>
      <c r="BW44" s="986"/>
      <c r="BX44" s="986"/>
      <c r="BY44" s="986"/>
      <c r="BZ44" s="986"/>
      <c r="CA44" s="986"/>
      <c r="CB44" s="986"/>
      <c r="CC44" s="986"/>
      <c r="CD44" s="986"/>
      <c r="CE44" s="986"/>
      <c r="CF44" s="986"/>
      <c r="CG44" s="1007"/>
      <c r="CH44" s="982"/>
      <c r="CI44" s="983"/>
      <c r="CJ44" s="983"/>
      <c r="CK44" s="983"/>
      <c r="CL44" s="984"/>
      <c r="CM44" s="982"/>
      <c r="CN44" s="983"/>
      <c r="CO44" s="983"/>
      <c r="CP44" s="983"/>
      <c r="CQ44" s="984"/>
      <c r="CR44" s="982"/>
      <c r="CS44" s="983"/>
      <c r="CT44" s="983"/>
      <c r="CU44" s="983"/>
      <c r="CV44" s="984"/>
      <c r="CW44" s="982"/>
      <c r="CX44" s="983"/>
      <c r="CY44" s="983"/>
      <c r="CZ44" s="983"/>
      <c r="DA44" s="984"/>
      <c r="DB44" s="982"/>
      <c r="DC44" s="983"/>
      <c r="DD44" s="983"/>
      <c r="DE44" s="983"/>
      <c r="DF44" s="984"/>
      <c r="DG44" s="982"/>
      <c r="DH44" s="983"/>
      <c r="DI44" s="983"/>
      <c r="DJ44" s="983"/>
      <c r="DK44" s="984"/>
      <c r="DL44" s="982"/>
      <c r="DM44" s="983"/>
      <c r="DN44" s="983"/>
      <c r="DO44" s="983"/>
      <c r="DP44" s="984"/>
      <c r="DQ44" s="982"/>
      <c r="DR44" s="983"/>
      <c r="DS44" s="983"/>
      <c r="DT44" s="983"/>
      <c r="DU44" s="984"/>
      <c r="DV44" s="985"/>
      <c r="DW44" s="986"/>
      <c r="DX44" s="986"/>
      <c r="DY44" s="986"/>
      <c r="DZ44" s="987"/>
      <c r="EA44" s="230"/>
    </row>
    <row r="45" spans="1:131" ht="26.25" customHeight="1" x14ac:dyDescent="0.15">
      <c r="A45" s="238">
        <v>18</v>
      </c>
      <c r="B45" s="1023"/>
      <c r="C45" s="1024"/>
      <c r="D45" s="1024"/>
      <c r="E45" s="1024"/>
      <c r="F45" s="1024"/>
      <c r="G45" s="1024"/>
      <c r="H45" s="1024"/>
      <c r="I45" s="1024"/>
      <c r="J45" s="1024"/>
      <c r="K45" s="1024"/>
      <c r="L45" s="1024"/>
      <c r="M45" s="1024"/>
      <c r="N45" s="1024"/>
      <c r="O45" s="1024"/>
      <c r="P45" s="1025"/>
      <c r="Q45" s="1031"/>
      <c r="R45" s="1032"/>
      <c r="S45" s="1032"/>
      <c r="T45" s="1032"/>
      <c r="U45" s="1032"/>
      <c r="V45" s="1032"/>
      <c r="W45" s="1032"/>
      <c r="X45" s="1032"/>
      <c r="Y45" s="1032"/>
      <c r="Z45" s="1032"/>
      <c r="AA45" s="1032"/>
      <c r="AB45" s="1032"/>
      <c r="AC45" s="1032"/>
      <c r="AD45" s="1032"/>
      <c r="AE45" s="1033"/>
      <c r="AF45" s="1028"/>
      <c r="AG45" s="1029"/>
      <c r="AH45" s="1029"/>
      <c r="AI45" s="1029"/>
      <c r="AJ45" s="1030"/>
      <c r="AK45" s="980"/>
      <c r="AL45" s="971"/>
      <c r="AM45" s="971"/>
      <c r="AN45" s="971"/>
      <c r="AO45" s="971"/>
      <c r="AP45" s="971"/>
      <c r="AQ45" s="971"/>
      <c r="AR45" s="971"/>
      <c r="AS45" s="971"/>
      <c r="AT45" s="971"/>
      <c r="AU45" s="971"/>
      <c r="AV45" s="971"/>
      <c r="AW45" s="971"/>
      <c r="AX45" s="971"/>
      <c r="AY45" s="971"/>
      <c r="AZ45" s="1034"/>
      <c r="BA45" s="1034"/>
      <c r="BB45" s="1034"/>
      <c r="BC45" s="1034"/>
      <c r="BD45" s="1034"/>
      <c r="BE45" s="972"/>
      <c r="BF45" s="972"/>
      <c r="BG45" s="972"/>
      <c r="BH45" s="972"/>
      <c r="BI45" s="973"/>
      <c r="BJ45" s="232"/>
      <c r="BK45" s="232"/>
      <c r="BL45" s="232"/>
      <c r="BM45" s="232"/>
      <c r="BN45" s="232"/>
      <c r="BO45" s="241"/>
      <c r="BP45" s="241"/>
      <c r="BQ45" s="238">
        <v>39</v>
      </c>
      <c r="BR45" s="239"/>
      <c r="BS45" s="985"/>
      <c r="BT45" s="986"/>
      <c r="BU45" s="986"/>
      <c r="BV45" s="986"/>
      <c r="BW45" s="986"/>
      <c r="BX45" s="986"/>
      <c r="BY45" s="986"/>
      <c r="BZ45" s="986"/>
      <c r="CA45" s="986"/>
      <c r="CB45" s="986"/>
      <c r="CC45" s="986"/>
      <c r="CD45" s="986"/>
      <c r="CE45" s="986"/>
      <c r="CF45" s="986"/>
      <c r="CG45" s="1007"/>
      <c r="CH45" s="982"/>
      <c r="CI45" s="983"/>
      <c r="CJ45" s="983"/>
      <c r="CK45" s="983"/>
      <c r="CL45" s="984"/>
      <c r="CM45" s="982"/>
      <c r="CN45" s="983"/>
      <c r="CO45" s="983"/>
      <c r="CP45" s="983"/>
      <c r="CQ45" s="984"/>
      <c r="CR45" s="982"/>
      <c r="CS45" s="983"/>
      <c r="CT45" s="983"/>
      <c r="CU45" s="983"/>
      <c r="CV45" s="984"/>
      <c r="CW45" s="982"/>
      <c r="CX45" s="983"/>
      <c r="CY45" s="983"/>
      <c r="CZ45" s="983"/>
      <c r="DA45" s="984"/>
      <c r="DB45" s="982"/>
      <c r="DC45" s="983"/>
      <c r="DD45" s="983"/>
      <c r="DE45" s="983"/>
      <c r="DF45" s="984"/>
      <c r="DG45" s="982"/>
      <c r="DH45" s="983"/>
      <c r="DI45" s="983"/>
      <c r="DJ45" s="983"/>
      <c r="DK45" s="984"/>
      <c r="DL45" s="982"/>
      <c r="DM45" s="983"/>
      <c r="DN45" s="983"/>
      <c r="DO45" s="983"/>
      <c r="DP45" s="984"/>
      <c r="DQ45" s="982"/>
      <c r="DR45" s="983"/>
      <c r="DS45" s="983"/>
      <c r="DT45" s="983"/>
      <c r="DU45" s="984"/>
      <c r="DV45" s="985"/>
      <c r="DW45" s="986"/>
      <c r="DX45" s="986"/>
      <c r="DY45" s="986"/>
      <c r="DZ45" s="987"/>
      <c r="EA45" s="230"/>
    </row>
    <row r="46" spans="1:131" ht="26.25" customHeight="1" x14ac:dyDescent="0.15">
      <c r="A46" s="238">
        <v>19</v>
      </c>
      <c r="B46" s="1023"/>
      <c r="C46" s="1024"/>
      <c r="D46" s="1024"/>
      <c r="E46" s="1024"/>
      <c r="F46" s="1024"/>
      <c r="G46" s="1024"/>
      <c r="H46" s="1024"/>
      <c r="I46" s="1024"/>
      <c r="J46" s="1024"/>
      <c r="K46" s="1024"/>
      <c r="L46" s="1024"/>
      <c r="M46" s="1024"/>
      <c r="N46" s="1024"/>
      <c r="O46" s="1024"/>
      <c r="P46" s="1025"/>
      <c r="Q46" s="1031"/>
      <c r="R46" s="1032"/>
      <c r="S46" s="1032"/>
      <c r="T46" s="1032"/>
      <c r="U46" s="1032"/>
      <c r="V46" s="1032"/>
      <c r="W46" s="1032"/>
      <c r="X46" s="1032"/>
      <c r="Y46" s="1032"/>
      <c r="Z46" s="1032"/>
      <c r="AA46" s="1032"/>
      <c r="AB46" s="1032"/>
      <c r="AC46" s="1032"/>
      <c r="AD46" s="1032"/>
      <c r="AE46" s="1033"/>
      <c r="AF46" s="1028"/>
      <c r="AG46" s="1029"/>
      <c r="AH46" s="1029"/>
      <c r="AI46" s="1029"/>
      <c r="AJ46" s="1030"/>
      <c r="AK46" s="980"/>
      <c r="AL46" s="971"/>
      <c r="AM46" s="971"/>
      <c r="AN46" s="971"/>
      <c r="AO46" s="971"/>
      <c r="AP46" s="971"/>
      <c r="AQ46" s="971"/>
      <c r="AR46" s="971"/>
      <c r="AS46" s="971"/>
      <c r="AT46" s="971"/>
      <c r="AU46" s="971"/>
      <c r="AV46" s="971"/>
      <c r="AW46" s="971"/>
      <c r="AX46" s="971"/>
      <c r="AY46" s="971"/>
      <c r="AZ46" s="1034"/>
      <c r="BA46" s="1034"/>
      <c r="BB46" s="1034"/>
      <c r="BC46" s="1034"/>
      <c r="BD46" s="1034"/>
      <c r="BE46" s="972"/>
      <c r="BF46" s="972"/>
      <c r="BG46" s="972"/>
      <c r="BH46" s="972"/>
      <c r="BI46" s="973"/>
      <c r="BJ46" s="232"/>
      <c r="BK46" s="232"/>
      <c r="BL46" s="232"/>
      <c r="BM46" s="232"/>
      <c r="BN46" s="232"/>
      <c r="BO46" s="241"/>
      <c r="BP46" s="241"/>
      <c r="BQ46" s="238">
        <v>40</v>
      </c>
      <c r="BR46" s="239"/>
      <c r="BS46" s="985"/>
      <c r="BT46" s="986"/>
      <c r="BU46" s="986"/>
      <c r="BV46" s="986"/>
      <c r="BW46" s="986"/>
      <c r="BX46" s="986"/>
      <c r="BY46" s="986"/>
      <c r="BZ46" s="986"/>
      <c r="CA46" s="986"/>
      <c r="CB46" s="986"/>
      <c r="CC46" s="986"/>
      <c r="CD46" s="986"/>
      <c r="CE46" s="986"/>
      <c r="CF46" s="986"/>
      <c r="CG46" s="1007"/>
      <c r="CH46" s="982"/>
      <c r="CI46" s="983"/>
      <c r="CJ46" s="983"/>
      <c r="CK46" s="983"/>
      <c r="CL46" s="984"/>
      <c r="CM46" s="982"/>
      <c r="CN46" s="983"/>
      <c r="CO46" s="983"/>
      <c r="CP46" s="983"/>
      <c r="CQ46" s="984"/>
      <c r="CR46" s="982"/>
      <c r="CS46" s="983"/>
      <c r="CT46" s="983"/>
      <c r="CU46" s="983"/>
      <c r="CV46" s="984"/>
      <c r="CW46" s="982"/>
      <c r="CX46" s="983"/>
      <c r="CY46" s="983"/>
      <c r="CZ46" s="983"/>
      <c r="DA46" s="984"/>
      <c r="DB46" s="982"/>
      <c r="DC46" s="983"/>
      <c r="DD46" s="983"/>
      <c r="DE46" s="983"/>
      <c r="DF46" s="984"/>
      <c r="DG46" s="982"/>
      <c r="DH46" s="983"/>
      <c r="DI46" s="983"/>
      <c r="DJ46" s="983"/>
      <c r="DK46" s="984"/>
      <c r="DL46" s="982"/>
      <c r="DM46" s="983"/>
      <c r="DN46" s="983"/>
      <c r="DO46" s="983"/>
      <c r="DP46" s="984"/>
      <c r="DQ46" s="982"/>
      <c r="DR46" s="983"/>
      <c r="DS46" s="983"/>
      <c r="DT46" s="983"/>
      <c r="DU46" s="984"/>
      <c r="DV46" s="985"/>
      <c r="DW46" s="986"/>
      <c r="DX46" s="986"/>
      <c r="DY46" s="986"/>
      <c r="DZ46" s="987"/>
      <c r="EA46" s="230"/>
    </row>
    <row r="47" spans="1:131" ht="26.25" customHeight="1" x14ac:dyDescent="0.15">
      <c r="A47" s="238">
        <v>20</v>
      </c>
      <c r="B47" s="1023"/>
      <c r="C47" s="1024"/>
      <c r="D47" s="1024"/>
      <c r="E47" s="1024"/>
      <c r="F47" s="1024"/>
      <c r="G47" s="1024"/>
      <c r="H47" s="1024"/>
      <c r="I47" s="1024"/>
      <c r="J47" s="1024"/>
      <c r="K47" s="1024"/>
      <c r="L47" s="1024"/>
      <c r="M47" s="1024"/>
      <c r="N47" s="1024"/>
      <c r="O47" s="1024"/>
      <c r="P47" s="1025"/>
      <c r="Q47" s="1031"/>
      <c r="R47" s="1032"/>
      <c r="S47" s="1032"/>
      <c r="T47" s="1032"/>
      <c r="U47" s="1032"/>
      <c r="V47" s="1032"/>
      <c r="W47" s="1032"/>
      <c r="X47" s="1032"/>
      <c r="Y47" s="1032"/>
      <c r="Z47" s="1032"/>
      <c r="AA47" s="1032"/>
      <c r="AB47" s="1032"/>
      <c r="AC47" s="1032"/>
      <c r="AD47" s="1032"/>
      <c r="AE47" s="1033"/>
      <c r="AF47" s="1028"/>
      <c r="AG47" s="1029"/>
      <c r="AH47" s="1029"/>
      <c r="AI47" s="1029"/>
      <c r="AJ47" s="1030"/>
      <c r="AK47" s="980"/>
      <c r="AL47" s="971"/>
      <c r="AM47" s="971"/>
      <c r="AN47" s="971"/>
      <c r="AO47" s="971"/>
      <c r="AP47" s="971"/>
      <c r="AQ47" s="971"/>
      <c r="AR47" s="971"/>
      <c r="AS47" s="971"/>
      <c r="AT47" s="971"/>
      <c r="AU47" s="971"/>
      <c r="AV47" s="971"/>
      <c r="AW47" s="971"/>
      <c r="AX47" s="971"/>
      <c r="AY47" s="971"/>
      <c r="AZ47" s="1034"/>
      <c r="BA47" s="1034"/>
      <c r="BB47" s="1034"/>
      <c r="BC47" s="1034"/>
      <c r="BD47" s="1034"/>
      <c r="BE47" s="972"/>
      <c r="BF47" s="972"/>
      <c r="BG47" s="972"/>
      <c r="BH47" s="972"/>
      <c r="BI47" s="973"/>
      <c r="BJ47" s="232"/>
      <c r="BK47" s="232"/>
      <c r="BL47" s="232"/>
      <c r="BM47" s="232"/>
      <c r="BN47" s="232"/>
      <c r="BO47" s="241"/>
      <c r="BP47" s="241"/>
      <c r="BQ47" s="238">
        <v>41</v>
      </c>
      <c r="BR47" s="239"/>
      <c r="BS47" s="985"/>
      <c r="BT47" s="986"/>
      <c r="BU47" s="986"/>
      <c r="BV47" s="986"/>
      <c r="BW47" s="986"/>
      <c r="BX47" s="986"/>
      <c r="BY47" s="986"/>
      <c r="BZ47" s="986"/>
      <c r="CA47" s="986"/>
      <c r="CB47" s="986"/>
      <c r="CC47" s="986"/>
      <c r="CD47" s="986"/>
      <c r="CE47" s="986"/>
      <c r="CF47" s="986"/>
      <c r="CG47" s="1007"/>
      <c r="CH47" s="982"/>
      <c r="CI47" s="983"/>
      <c r="CJ47" s="983"/>
      <c r="CK47" s="983"/>
      <c r="CL47" s="984"/>
      <c r="CM47" s="982"/>
      <c r="CN47" s="983"/>
      <c r="CO47" s="983"/>
      <c r="CP47" s="983"/>
      <c r="CQ47" s="984"/>
      <c r="CR47" s="982"/>
      <c r="CS47" s="983"/>
      <c r="CT47" s="983"/>
      <c r="CU47" s="983"/>
      <c r="CV47" s="984"/>
      <c r="CW47" s="982"/>
      <c r="CX47" s="983"/>
      <c r="CY47" s="983"/>
      <c r="CZ47" s="983"/>
      <c r="DA47" s="984"/>
      <c r="DB47" s="982"/>
      <c r="DC47" s="983"/>
      <c r="DD47" s="983"/>
      <c r="DE47" s="983"/>
      <c r="DF47" s="984"/>
      <c r="DG47" s="982"/>
      <c r="DH47" s="983"/>
      <c r="DI47" s="983"/>
      <c r="DJ47" s="983"/>
      <c r="DK47" s="984"/>
      <c r="DL47" s="982"/>
      <c r="DM47" s="983"/>
      <c r="DN47" s="983"/>
      <c r="DO47" s="983"/>
      <c r="DP47" s="984"/>
      <c r="DQ47" s="982"/>
      <c r="DR47" s="983"/>
      <c r="DS47" s="983"/>
      <c r="DT47" s="983"/>
      <c r="DU47" s="984"/>
      <c r="DV47" s="985"/>
      <c r="DW47" s="986"/>
      <c r="DX47" s="986"/>
      <c r="DY47" s="986"/>
      <c r="DZ47" s="987"/>
      <c r="EA47" s="230"/>
    </row>
    <row r="48" spans="1:131" ht="26.25" customHeight="1" x14ac:dyDescent="0.15">
      <c r="A48" s="238">
        <v>21</v>
      </c>
      <c r="B48" s="1023"/>
      <c r="C48" s="1024"/>
      <c r="D48" s="1024"/>
      <c r="E48" s="1024"/>
      <c r="F48" s="1024"/>
      <c r="G48" s="1024"/>
      <c r="H48" s="1024"/>
      <c r="I48" s="1024"/>
      <c r="J48" s="1024"/>
      <c r="K48" s="1024"/>
      <c r="L48" s="1024"/>
      <c r="M48" s="1024"/>
      <c r="N48" s="1024"/>
      <c r="O48" s="1024"/>
      <c r="P48" s="1025"/>
      <c r="Q48" s="1031"/>
      <c r="R48" s="1032"/>
      <c r="S48" s="1032"/>
      <c r="T48" s="1032"/>
      <c r="U48" s="1032"/>
      <c r="V48" s="1032"/>
      <c r="W48" s="1032"/>
      <c r="X48" s="1032"/>
      <c r="Y48" s="1032"/>
      <c r="Z48" s="1032"/>
      <c r="AA48" s="1032"/>
      <c r="AB48" s="1032"/>
      <c r="AC48" s="1032"/>
      <c r="AD48" s="1032"/>
      <c r="AE48" s="1033"/>
      <c r="AF48" s="1028"/>
      <c r="AG48" s="1029"/>
      <c r="AH48" s="1029"/>
      <c r="AI48" s="1029"/>
      <c r="AJ48" s="1030"/>
      <c r="AK48" s="980"/>
      <c r="AL48" s="971"/>
      <c r="AM48" s="971"/>
      <c r="AN48" s="971"/>
      <c r="AO48" s="971"/>
      <c r="AP48" s="971"/>
      <c r="AQ48" s="971"/>
      <c r="AR48" s="971"/>
      <c r="AS48" s="971"/>
      <c r="AT48" s="971"/>
      <c r="AU48" s="971"/>
      <c r="AV48" s="971"/>
      <c r="AW48" s="971"/>
      <c r="AX48" s="971"/>
      <c r="AY48" s="971"/>
      <c r="AZ48" s="1034"/>
      <c r="BA48" s="1034"/>
      <c r="BB48" s="1034"/>
      <c r="BC48" s="1034"/>
      <c r="BD48" s="1034"/>
      <c r="BE48" s="972"/>
      <c r="BF48" s="972"/>
      <c r="BG48" s="972"/>
      <c r="BH48" s="972"/>
      <c r="BI48" s="973"/>
      <c r="BJ48" s="232"/>
      <c r="BK48" s="232"/>
      <c r="BL48" s="232"/>
      <c r="BM48" s="232"/>
      <c r="BN48" s="232"/>
      <c r="BO48" s="241"/>
      <c r="BP48" s="241"/>
      <c r="BQ48" s="238">
        <v>42</v>
      </c>
      <c r="BR48" s="239"/>
      <c r="BS48" s="985"/>
      <c r="BT48" s="986"/>
      <c r="BU48" s="986"/>
      <c r="BV48" s="986"/>
      <c r="BW48" s="986"/>
      <c r="BX48" s="986"/>
      <c r="BY48" s="986"/>
      <c r="BZ48" s="986"/>
      <c r="CA48" s="986"/>
      <c r="CB48" s="986"/>
      <c r="CC48" s="986"/>
      <c r="CD48" s="986"/>
      <c r="CE48" s="986"/>
      <c r="CF48" s="986"/>
      <c r="CG48" s="1007"/>
      <c r="CH48" s="982"/>
      <c r="CI48" s="983"/>
      <c r="CJ48" s="983"/>
      <c r="CK48" s="983"/>
      <c r="CL48" s="984"/>
      <c r="CM48" s="982"/>
      <c r="CN48" s="983"/>
      <c r="CO48" s="983"/>
      <c r="CP48" s="983"/>
      <c r="CQ48" s="984"/>
      <c r="CR48" s="982"/>
      <c r="CS48" s="983"/>
      <c r="CT48" s="983"/>
      <c r="CU48" s="983"/>
      <c r="CV48" s="984"/>
      <c r="CW48" s="982"/>
      <c r="CX48" s="983"/>
      <c r="CY48" s="983"/>
      <c r="CZ48" s="983"/>
      <c r="DA48" s="984"/>
      <c r="DB48" s="982"/>
      <c r="DC48" s="983"/>
      <c r="DD48" s="983"/>
      <c r="DE48" s="983"/>
      <c r="DF48" s="984"/>
      <c r="DG48" s="982"/>
      <c r="DH48" s="983"/>
      <c r="DI48" s="983"/>
      <c r="DJ48" s="983"/>
      <c r="DK48" s="984"/>
      <c r="DL48" s="982"/>
      <c r="DM48" s="983"/>
      <c r="DN48" s="983"/>
      <c r="DO48" s="983"/>
      <c r="DP48" s="984"/>
      <c r="DQ48" s="982"/>
      <c r="DR48" s="983"/>
      <c r="DS48" s="983"/>
      <c r="DT48" s="983"/>
      <c r="DU48" s="984"/>
      <c r="DV48" s="985"/>
      <c r="DW48" s="986"/>
      <c r="DX48" s="986"/>
      <c r="DY48" s="986"/>
      <c r="DZ48" s="987"/>
      <c r="EA48" s="230"/>
    </row>
    <row r="49" spans="1:131" ht="26.25" customHeight="1" x14ac:dyDescent="0.15">
      <c r="A49" s="238">
        <v>22</v>
      </c>
      <c r="B49" s="1023"/>
      <c r="C49" s="1024"/>
      <c r="D49" s="1024"/>
      <c r="E49" s="1024"/>
      <c r="F49" s="1024"/>
      <c r="G49" s="1024"/>
      <c r="H49" s="1024"/>
      <c r="I49" s="1024"/>
      <c r="J49" s="1024"/>
      <c r="K49" s="1024"/>
      <c r="L49" s="1024"/>
      <c r="M49" s="1024"/>
      <c r="N49" s="1024"/>
      <c r="O49" s="1024"/>
      <c r="P49" s="1025"/>
      <c r="Q49" s="1031"/>
      <c r="R49" s="1032"/>
      <c r="S49" s="1032"/>
      <c r="T49" s="1032"/>
      <c r="U49" s="1032"/>
      <c r="V49" s="1032"/>
      <c r="W49" s="1032"/>
      <c r="X49" s="1032"/>
      <c r="Y49" s="1032"/>
      <c r="Z49" s="1032"/>
      <c r="AA49" s="1032"/>
      <c r="AB49" s="1032"/>
      <c r="AC49" s="1032"/>
      <c r="AD49" s="1032"/>
      <c r="AE49" s="1033"/>
      <c r="AF49" s="1028"/>
      <c r="AG49" s="1029"/>
      <c r="AH49" s="1029"/>
      <c r="AI49" s="1029"/>
      <c r="AJ49" s="1030"/>
      <c r="AK49" s="980"/>
      <c r="AL49" s="971"/>
      <c r="AM49" s="971"/>
      <c r="AN49" s="971"/>
      <c r="AO49" s="971"/>
      <c r="AP49" s="971"/>
      <c r="AQ49" s="971"/>
      <c r="AR49" s="971"/>
      <c r="AS49" s="971"/>
      <c r="AT49" s="971"/>
      <c r="AU49" s="971"/>
      <c r="AV49" s="971"/>
      <c r="AW49" s="971"/>
      <c r="AX49" s="971"/>
      <c r="AY49" s="971"/>
      <c r="AZ49" s="1034"/>
      <c r="BA49" s="1034"/>
      <c r="BB49" s="1034"/>
      <c r="BC49" s="1034"/>
      <c r="BD49" s="1034"/>
      <c r="BE49" s="972"/>
      <c r="BF49" s="972"/>
      <c r="BG49" s="972"/>
      <c r="BH49" s="972"/>
      <c r="BI49" s="973"/>
      <c r="BJ49" s="232"/>
      <c r="BK49" s="232"/>
      <c r="BL49" s="232"/>
      <c r="BM49" s="232"/>
      <c r="BN49" s="232"/>
      <c r="BO49" s="241"/>
      <c r="BP49" s="241"/>
      <c r="BQ49" s="238">
        <v>43</v>
      </c>
      <c r="BR49" s="239"/>
      <c r="BS49" s="985"/>
      <c r="BT49" s="986"/>
      <c r="BU49" s="986"/>
      <c r="BV49" s="986"/>
      <c r="BW49" s="986"/>
      <c r="BX49" s="986"/>
      <c r="BY49" s="986"/>
      <c r="BZ49" s="986"/>
      <c r="CA49" s="986"/>
      <c r="CB49" s="986"/>
      <c r="CC49" s="986"/>
      <c r="CD49" s="986"/>
      <c r="CE49" s="986"/>
      <c r="CF49" s="986"/>
      <c r="CG49" s="1007"/>
      <c r="CH49" s="982"/>
      <c r="CI49" s="983"/>
      <c r="CJ49" s="983"/>
      <c r="CK49" s="983"/>
      <c r="CL49" s="984"/>
      <c r="CM49" s="982"/>
      <c r="CN49" s="983"/>
      <c r="CO49" s="983"/>
      <c r="CP49" s="983"/>
      <c r="CQ49" s="984"/>
      <c r="CR49" s="982"/>
      <c r="CS49" s="983"/>
      <c r="CT49" s="983"/>
      <c r="CU49" s="983"/>
      <c r="CV49" s="984"/>
      <c r="CW49" s="982"/>
      <c r="CX49" s="983"/>
      <c r="CY49" s="983"/>
      <c r="CZ49" s="983"/>
      <c r="DA49" s="984"/>
      <c r="DB49" s="982"/>
      <c r="DC49" s="983"/>
      <c r="DD49" s="983"/>
      <c r="DE49" s="983"/>
      <c r="DF49" s="984"/>
      <c r="DG49" s="982"/>
      <c r="DH49" s="983"/>
      <c r="DI49" s="983"/>
      <c r="DJ49" s="983"/>
      <c r="DK49" s="984"/>
      <c r="DL49" s="982"/>
      <c r="DM49" s="983"/>
      <c r="DN49" s="983"/>
      <c r="DO49" s="983"/>
      <c r="DP49" s="984"/>
      <c r="DQ49" s="982"/>
      <c r="DR49" s="983"/>
      <c r="DS49" s="983"/>
      <c r="DT49" s="983"/>
      <c r="DU49" s="984"/>
      <c r="DV49" s="985"/>
      <c r="DW49" s="986"/>
      <c r="DX49" s="986"/>
      <c r="DY49" s="986"/>
      <c r="DZ49" s="987"/>
      <c r="EA49" s="230"/>
    </row>
    <row r="50" spans="1:131" ht="26.25" customHeight="1" x14ac:dyDescent="0.15">
      <c r="A50" s="238">
        <v>23</v>
      </c>
      <c r="B50" s="1023"/>
      <c r="C50" s="1024"/>
      <c r="D50" s="1024"/>
      <c r="E50" s="1024"/>
      <c r="F50" s="1024"/>
      <c r="G50" s="1024"/>
      <c r="H50" s="1024"/>
      <c r="I50" s="1024"/>
      <c r="J50" s="1024"/>
      <c r="K50" s="1024"/>
      <c r="L50" s="1024"/>
      <c r="M50" s="1024"/>
      <c r="N50" s="1024"/>
      <c r="O50" s="1024"/>
      <c r="P50" s="1025"/>
      <c r="Q50" s="1026"/>
      <c r="R50" s="1018"/>
      <c r="S50" s="1018"/>
      <c r="T50" s="1018"/>
      <c r="U50" s="1018"/>
      <c r="V50" s="1018"/>
      <c r="W50" s="1018"/>
      <c r="X50" s="1018"/>
      <c r="Y50" s="1018"/>
      <c r="Z50" s="1018"/>
      <c r="AA50" s="1018"/>
      <c r="AB50" s="1018"/>
      <c r="AC50" s="1018"/>
      <c r="AD50" s="1018"/>
      <c r="AE50" s="1027"/>
      <c r="AF50" s="1028"/>
      <c r="AG50" s="1029"/>
      <c r="AH50" s="1029"/>
      <c r="AI50" s="1029"/>
      <c r="AJ50" s="1030"/>
      <c r="AK50" s="1017"/>
      <c r="AL50" s="1018"/>
      <c r="AM50" s="1018"/>
      <c r="AN50" s="1018"/>
      <c r="AO50" s="1018"/>
      <c r="AP50" s="1018"/>
      <c r="AQ50" s="1018"/>
      <c r="AR50" s="1018"/>
      <c r="AS50" s="1018"/>
      <c r="AT50" s="1018"/>
      <c r="AU50" s="1018"/>
      <c r="AV50" s="1018"/>
      <c r="AW50" s="1018"/>
      <c r="AX50" s="1018"/>
      <c r="AY50" s="1018"/>
      <c r="AZ50" s="1019"/>
      <c r="BA50" s="1019"/>
      <c r="BB50" s="1019"/>
      <c r="BC50" s="1019"/>
      <c r="BD50" s="1019"/>
      <c r="BE50" s="972"/>
      <c r="BF50" s="972"/>
      <c r="BG50" s="972"/>
      <c r="BH50" s="972"/>
      <c r="BI50" s="973"/>
      <c r="BJ50" s="232"/>
      <c r="BK50" s="232"/>
      <c r="BL50" s="232"/>
      <c r="BM50" s="232"/>
      <c r="BN50" s="232"/>
      <c r="BO50" s="241"/>
      <c r="BP50" s="241"/>
      <c r="BQ50" s="238">
        <v>44</v>
      </c>
      <c r="BR50" s="239"/>
      <c r="BS50" s="985"/>
      <c r="BT50" s="986"/>
      <c r="BU50" s="986"/>
      <c r="BV50" s="986"/>
      <c r="BW50" s="986"/>
      <c r="BX50" s="986"/>
      <c r="BY50" s="986"/>
      <c r="BZ50" s="986"/>
      <c r="CA50" s="986"/>
      <c r="CB50" s="986"/>
      <c r="CC50" s="986"/>
      <c r="CD50" s="986"/>
      <c r="CE50" s="986"/>
      <c r="CF50" s="986"/>
      <c r="CG50" s="1007"/>
      <c r="CH50" s="982"/>
      <c r="CI50" s="983"/>
      <c r="CJ50" s="983"/>
      <c r="CK50" s="983"/>
      <c r="CL50" s="984"/>
      <c r="CM50" s="982"/>
      <c r="CN50" s="983"/>
      <c r="CO50" s="983"/>
      <c r="CP50" s="983"/>
      <c r="CQ50" s="984"/>
      <c r="CR50" s="982"/>
      <c r="CS50" s="983"/>
      <c r="CT50" s="983"/>
      <c r="CU50" s="983"/>
      <c r="CV50" s="984"/>
      <c r="CW50" s="982"/>
      <c r="CX50" s="983"/>
      <c r="CY50" s="983"/>
      <c r="CZ50" s="983"/>
      <c r="DA50" s="984"/>
      <c r="DB50" s="982"/>
      <c r="DC50" s="983"/>
      <c r="DD50" s="983"/>
      <c r="DE50" s="983"/>
      <c r="DF50" s="984"/>
      <c r="DG50" s="982"/>
      <c r="DH50" s="983"/>
      <c r="DI50" s="983"/>
      <c r="DJ50" s="983"/>
      <c r="DK50" s="984"/>
      <c r="DL50" s="982"/>
      <c r="DM50" s="983"/>
      <c r="DN50" s="983"/>
      <c r="DO50" s="983"/>
      <c r="DP50" s="984"/>
      <c r="DQ50" s="982"/>
      <c r="DR50" s="983"/>
      <c r="DS50" s="983"/>
      <c r="DT50" s="983"/>
      <c r="DU50" s="984"/>
      <c r="DV50" s="985"/>
      <c r="DW50" s="986"/>
      <c r="DX50" s="986"/>
      <c r="DY50" s="986"/>
      <c r="DZ50" s="987"/>
      <c r="EA50" s="230"/>
    </row>
    <row r="51" spans="1:131" ht="26.25" customHeight="1" x14ac:dyDescent="0.15">
      <c r="A51" s="238">
        <v>24</v>
      </c>
      <c r="B51" s="1023"/>
      <c r="C51" s="1024"/>
      <c r="D51" s="1024"/>
      <c r="E51" s="1024"/>
      <c r="F51" s="1024"/>
      <c r="G51" s="1024"/>
      <c r="H51" s="1024"/>
      <c r="I51" s="1024"/>
      <c r="J51" s="1024"/>
      <c r="K51" s="1024"/>
      <c r="L51" s="1024"/>
      <c r="M51" s="1024"/>
      <c r="N51" s="1024"/>
      <c r="O51" s="1024"/>
      <c r="P51" s="1025"/>
      <c r="Q51" s="1026"/>
      <c r="R51" s="1018"/>
      <c r="S51" s="1018"/>
      <c r="T51" s="1018"/>
      <c r="U51" s="1018"/>
      <c r="V51" s="1018"/>
      <c r="W51" s="1018"/>
      <c r="X51" s="1018"/>
      <c r="Y51" s="1018"/>
      <c r="Z51" s="1018"/>
      <c r="AA51" s="1018"/>
      <c r="AB51" s="1018"/>
      <c r="AC51" s="1018"/>
      <c r="AD51" s="1018"/>
      <c r="AE51" s="1027"/>
      <c r="AF51" s="1028"/>
      <c r="AG51" s="1029"/>
      <c r="AH51" s="1029"/>
      <c r="AI51" s="1029"/>
      <c r="AJ51" s="1030"/>
      <c r="AK51" s="1017"/>
      <c r="AL51" s="1018"/>
      <c r="AM51" s="1018"/>
      <c r="AN51" s="1018"/>
      <c r="AO51" s="1018"/>
      <c r="AP51" s="1018"/>
      <c r="AQ51" s="1018"/>
      <c r="AR51" s="1018"/>
      <c r="AS51" s="1018"/>
      <c r="AT51" s="1018"/>
      <c r="AU51" s="1018"/>
      <c r="AV51" s="1018"/>
      <c r="AW51" s="1018"/>
      <c r="AX51" s="1018"/>
      <c r="AY51" s="1018"/>
      <c r="AZ51" s="1019"/>
      <c r="BA51" s="1019"/>
      <c r="BB51" s="1019"/>
      <c r="BC51" s="1019"/>
      <c r="BD51" s="1019"/>
      <c r="BE51" s="972"/>
      <c r="BF51" s="972"/>
      <c r="BG51" s="972"/>
      <c r="BH51" s="972"/>
      <c r="BI51" s="973"/>
      <c r="BJ51" s="232"/>
      <c r="BK51" s="232"/>
      <c r="BL51" s="232"/>
      <c r="BM51" s="232"/>
      <c r="BN51" s="232"/>
      <c r="BO51" s="241"/>
      <c r="BP51" s="241"/>
      <c r="BQ51" s="238">
        <v>45</v>
      </c>
      <c r="BR51" s="239"/>
      <c r="BS51" s="985"/>
      <c r="BT51" s="986"/>
      <c r="BU51" s="986"/>
      <c r="BV51" s="986"/>
      <c r="BW51" s="986"/>
      <c r="BX51" s="986"/>
      <c r="BY51" s="986"/>
      <c r="BZ51" s="986"/>
      <c r="CA51" s="986"/>
      <c r="CB51" s="986"/>
      <c r="CC51" s="986"/>
      <c r="CD51" s="986"/>
      <c r="CE51" s="986"/>
      <c r="CF51" s="986"/>
      <c r="CG51" s="1007"/>
      <c r="CH51" s="982"/>
      <c r="CI51" s="983"/>
      <c r="CJ51" s="983"/>
      <c r="CK51" s="983"/>
      <c r="CL51" s="984"/>
      <c r="CM51" s="982"/>
      <c r="CN51" s="983"/>
      <c r="CO51" s="983"/>
      <c r="CP51" s="983"/>
      <c r="CQ51" s="984"/>
      <c r="CR51" s="982"/>
      <c r="CS51" s="983"/>
      <c r="CT51" s="983"/>
      <c r="CU51" s="983"/>
      <c r="CV51" s="984"/>
      <c r="CW51" s="982"/>
      <c r="CX51" s="983"/>
      <c r="CY51" s="983"/>
      <c r="CZ51" s="983"/>
      <c r="DA51" s="984"/>
      <c r="DB51" s="982"/>
      <c r="DC51" s="983"/>
      <c r="DD51" s="983"/>
      <c r="DE51" s="983"/>
      <c r="DF51" s="984"/>
      <c r="DG51" s="982"/>
      <c r="DH51" s="983"/>
      <c r="DI51" s="983"/>
      <c r="DJ51" s="983"/>
      <c r="DK51" s="984"/>
      <c r="DL51" s="982"/>
      <c r="DM51" s="983"/>
      <c r="DN51" s="983"/>
      <c r="DO51" s="983"/>
      <c r="DP51" s="984"/>
      <c r="DQ51" s="982"/>
      <c r="DR51" s="983"/>
      <c r="DS51" s="983"/>
      <c r="DT51" s="983"/>
      <c r="DU51" s="984"/>
      <c r="DV51" s="985"/>
      <c r="DW51" s="986"/>
      <c r="DX51" s="986"/>
      <c r="DY51" s="986"/>
      <c r="DZ51" s="987"/>
      <c r="EA51" s="230"/>
    </row>
    <row r="52" spans="1:131" ht="26.25" customHeight="1" x14ac:dyDescent="0.15">
      <c r="A52" s="238">
        <v>25</v>
      </c>
      <c r="B52" s="1023"/>
      <c r="C52" s="1024"/>
      <c r="D52" s="1024"/>
      <c r="E52" s="1024"/>
      <c r="F52" s="1024"/>
      <c r="G52" s="1024"/>
      <c r="H52" s="1024"/>
      <c r="I52" s="1024"/>
      <c r="J52" s="1024"/>
      <c r="K52" s="1024"/>
      <c r="L52" s="1024"/>
      <c r="M52" s="1024"/>
      <c r="N52" s="1024"/>
      <c r="O52" s="1024"/>
      <c r="P52" s="1025"/>
      <c r="Q52" s="1026"/>
      <c r="R52" s="1018"/>
      <c r="S52" s="1018"/>
      <c r="T52" s="1018"/>
      <c r="U52" s="1018"/>
      <c r="V52" s="1018"/>
      <c r="W52" s="1018"/>
      <c r="X52" s="1018"/>
      <c r="Y52" s="1018"/>
      <c r="Z52" s="1018"/>
      <c r="AA52" s="1018"/>
      <c r="AB52" s="1018"/>
      <c r="AC52" s="1018"/>
      <c r="AD52" s="1018"/>
      <c r="AE52" s="1027"/>
      <c r="AF52" s="1028"/>
      <c r="AG52" s="1029"/>
      <c r="AH52" s="1029"/>
      <c r="AI52" s="1029"/>
      <c r="AJ52" s="1030"/>
      <c r="AK52" s="1017"/>
      <c r="AL52" s="1018"/>
      <c r="AM52" s="1018"/>
      <c r="AN52" s="1018"/>
      <c r="AO52" s="1018"/>
      <c r="AP52" s="1018"/>
      <c r="AQ52" s="1018"/>
      <c r="AR52" s="1018"/>
      <c r="AS52" s="1018"/>
      <c r="AT52" s="1018"/>
      <c r="AU52" s="1018"/>
      <c r="AV52" s="1018"/>
      <c r="AW52" s="1018"/>
      <c r="AX52" s="1018"/>
      <c r="AY52" s="1018"/>
      <c r="AZ52" s="1019"/>
      <c r="BA52" s="1019"/>
      <c r="BB52" s="1019"/>
      <c r="BC52" s="1019"/>
      <c r="BD52" s="1019"/>
      <c r="BE52" s="972"/>
      <c r="BF52" s="972"/>
      <c r="BG52" s="972"/>
      <c r="BH52" s="972"/>
      <c r="BI52" s="973"/>
      <c r="BJ52" s="232"/>
      <c r="BK52" s="232"/>
      <c r="BL52" s="232"/>
      <c r="BM52" s="232"/>
      <c r="BN52" s="232"/>
      <c r="BO52" s="241"/>
      <c r="BP52" s="241"/>
      <c r="BQ52" s="238">
        <v>46</v>
      </c>
      <c r="BR52" s="239"/>
      <c r="BS52" s="985"/>
      <c r="BT52" s="986"/>
      <c r="BU52" s="986"/>
      <c r="BV52" s="986"/>
      <c r="BW52" s="986"/>
      <c r="BX52" s="986"/>
      <c r="BY52" s="986"/>
      <c r="BZ52" s="986"/>
      <c r="CA52" s="986"/>
      <c r="CB52" s="986"/>
      <c r="CC52" s="986"/>
      <c r="CD52" s="986"/>
      <c r="CE52" s="986"/>
      <c r="CF52" s="986"/>
      <c r="CG52" s="1007"/>
      <c r="CH52" s="982"/>
      <c r="CI52" s="983"/>
      <c r="CJ52" s="983"/>
      <c r="CK52" s="983"/>
      <c r="CL52" s="984"/>
      <c r="CM52" s="982"/>
      <c r="CN52" s="983"/>
      <c r="CO52" s="983"/>
      <c r="CP52" s="983"/>
      <c r="CQ52" s="984"/>
      <c r="CR52" s="982"/>
      <c r="CS52" s="983"/>
      <c r="CT52" s="983"/>
      <c r="CU52" s="983"/>
      <c r="CV52" s="984"/>
      <c r="CW52" s="982"/>
      <c r="CX52" s="983"/>
      <c r="CY52" s="983"/>
      <c r="CZ52" s="983"/>
      <c r="DA52" s="984"/>
      <c r="DB52" s="982"/>
      <c r="DC52" s="983"/>
      <c r="DD52" s="983"/>
      <c r="DE52" s="983"/>
      <c r="DF52" s="984"/>
      <c r="DG52" s="982"/>
      <c r="DH52" s="983"/>
      <c r="DI52" s="983"/>
      <c r="DJ52" s="983"/>
      <c r="DK52" s="984"/>
      <c r="DL52" s="982"/>
      <c r="DM52" s="983"/>
      <c r="DN52" s="983"/>
      <c r="DO52" s="983"/>
      <c r="DP52" s="984"/>
      <c r="DQ52" s="982"/>
      <c r="DR52" s="983"/>
      <c r="DS52" s="983"/>
      <c r="DT52" s="983"/>
      <c r="DU52" s="984"/>
      <c r="DV52" s="985"/>
      <c r="DW52" s="986"/>
      <c r="DX52" s="986"/>
      <c r="DY52" s="986"/>
      <c r="DZ52" s="987"/>
      <c r="EA52" s="230"/>
    </row>
    <row r="53" spans="1:131" ht="26.25" customHeight="1" x14ac:dyDescent="0.15">
      <c r="A53" s="238">
        <v>26</v>
      </c>
      <c r="B53" s="1023"/>
      <c r="C53" s="1024"/>
      <c r="D53" s="1024"/>
      <c r="E53" s="1024"/>
      <c r="F53" s="1024"/>
      <c r="G53" s="1024"/>
      <c r="H53" s="1024"/>
      <c r="I53" s="1024"/>
      <c r="J53" s="1024"/>
      <c r="K53" s="1024"/>
      <c r="L53" s="1024"/>
      <c r="M53" s="1024"/>
      <c r="N53" s="1024"/>
      <c r="O53" s="1024"/>
      <c r="P53" s="1025"/>
      <c r="Q53" s="1026"/>
      <c r="R53" s="1018"/>
      <c r="S53" s="1018"/>
      <c r="T53" s="1018"/>
      <c r="U53" s="1018"/>
      <c r="V53" s="1018"/>
      <c r="W53" s="1018"/>
      <c r="X53" s="1018"/>
      <c r="Y53" s="1018"/>
      <c r="Z53" s="1018"/>
      <c r="AA53" s="1018"/>
      <c r="AB53" s="1018"/>
      <c r="AC53" s="1018"/>
      <c r="AD53" s="1018"/>
      <c r="AE53" s="1027"/>
      <c r="AF53" s="1028"/>
      <c r="AG53" s="1029"/>
      <c r="AH53" s="1029"/>
      <c r="AI53" s="1029"/>
      <c r="AJ53" s="1030"/>
      <c r="AK53" s="1017"/>
      <c r="AL53" s="1018"/>
      <c r="AM53" s="1018"/>
      <c r="AN53" s="1018"/>
      <c r="AO53" s="1018"/>
      <c r="AP53" s="1018"/>
      <c r="AQ53" s="1018"/>
      <c r="AR53" s="1018"/>
      <c r="AS53" s="1018"/>
      <c r="AT53" s="1018"/>
      <c r="AU53" s="1018"/>
      <c r="AV53" s="1018"/>
      <c r="AW53" s="1018"/>
      <c r="AX53" s="1018"/>
      <c r="AY53" s="1018"/>
      <c r="AZ53" s="1019"/>
      <c r="BA53" s="1019"/>
      <c r="BB53" s="1019"/>
      <c r="BC53" s="1019"/>
      <c r="BD53" s="1019"/>
      <c r="BE53" s="972"/>
      <c r="BF53" s="972"/>
      <c r="BG53" s="972"/>
      <c r="BH53" s="972"/>
      <c r="BI53" s="973"/>
      <c r="BJ53" s="232"/>
      <c r="BK53" s="232"/>
      <c r="BL53" s="232"/>
      <c r="BM53" s="232"/>
      <c r="BN53" s="232"/>
      <c r="BO53" s="241"/>
      <c r="BP53" s="241"/>
      <c r="BQ53" s="238">
        <v>47</v>
      </c>
      <c r="BR53" s="239"/>
      <c r="BS53" s="985"/>
      <c r="BT53" s="986"/>
      <c r="BU53" s="986"/>
      <c r="BV53" s="986"/>
      <c r="BW53" s="986"/>
      <c r="BX53" s="986"/>
      <c r="BY53" s="986"/>
      <c r="BZ53" s="986"/>
      <c r="CA53" s="986"/>
      <c r="CB53" s="986"/>
      <c r="CC53" s="986"/>
      <c r="CD53" s="986"/>
      <c r="CE53" s="986"/>
      <c r="CF53" s="986"/>
      <c r="CG53" s="1007"/>
      <c r="CH53" s="982"/>
      <c r="CI53" s="983"/>
      <c r="CJ53" s="983"/>
      <c r="CK53" s="983"/>
      <c r="CL53" s="984"/>
      <c r="CM53" s="982"/>
      <c r="CN53" s="983"/>
      <c r="CO53" s="983"/>
      <c r="CP53" s="983"/>
      <c r="CQ53" s="984"/>
      <c r="CR53" s="982"/>
      <c r="CS53" s="983"/>
      <c r="CT53" s="983"/>
      <c r="CU53" s="983"/>
      <c r="CV53" s="984"/>
      <c r="CW53" s="982"/>
      <c r="CX53" s="983"/>
      <c r="CY53" s="983"/>
      <c r="CZ53" s="983"/>
      <c r="DA53" s="984"/>
      <c r="DB53" s="982"/>
      <c r="DC53" s="983"/>
      <c r="DD53" s="983"/>
      <c r="DE53" s="983"/>
      <c r="DF53" s="984"/>
      <c r="DG53" s="982"/>
      <c r="DH53" s="983"/>
      <c r="DI53" s="983"/>
      <c r="DJ53" s="983"/>
      <c r="DK53" s="984"/>
      <c r="DL53" s="982"/>
      <c r="DM53" s="983"/>
      <c r="DN53" s="983"/>
      <c r="DO53" s="983"/>
      <c r="DP53" s="984"/>
      <c r="DQ53" s="982"/>
      <c r="DR53" s="983"/>
      <c r="DS53" s="983"/>
      <c r="DT53" s="983"/>
      <c r="DU53" s="984"/>
      <c r="DV53" s="985"/>
      <c r="DW53" s="986"/>
      <c r="DX53" s="986"/>
      <c r="DY53" s="986"/>
      <c r="DZ53" s="987"/>
      <c r="EA53" s="230"/>
    </row>
    <row r="54" spans="1:131" ht="26.25" customHeight="1" x14ac:dyDescent="0.15">
      <c r="A54" s="238">
        <v>27</v>
      </c>
      <c r="B54" s="1023"/>
      <c r="C54" s="1024"/>
      <c r="D54" s="1024"/>
      <c r="E54" s="1024"/>
      <c r="F54" s="1024"/>
      <c r="G54" s="1024"/>
      <c r="H54" s="1024"/>
      <c r="I54" s="1024"/>
      <c r="J54" s="1024"/>
      <c r="K54" s="1024"/>
      <c r="L54" s="1024"/>
      <c r="M54" s="1024"/>
      <c r="N54" s="1024"/>
      <c r="O54" s="1024"/>
      <c r="P54" s="1025"/>
      <c r="Q54" s="1026"/>
      <c r="R54" s="1018"/>
      <c r="S54" s="1018"/>
      <c r="T54" s="1018"/>
      <c r="U54" s="1018"/>
      <c r="V54" s="1018"/>
      <c r="W54" s="1018"/>
      <c r="X54" s="1018"/>
      <c r="Y54" s="1018"/>
      <c r="Z54" s="1018"/>
      <c r="AA54" s="1018"/>
      <c r="AB54" s="1018"/>
      <c r="AC54" s="1018"/>
      <c r="AD54" s="1018"/>
      <c r="AE54" s="1027"/>
      <c r="AF54" s="1028"/>
      <c r="AG54" s="1029"/>
      <c r="AH54" s="1029"/>
      <c r="AI54" s="1029"/>
      <c r="AJ54" s="1030"/>
      <c r="AK54" s="1017"/>
      <c r="AL54" s="1018"/>
      <c r="AM54" s="1018"/>
      <c r="AN54" s="1018"/>
      <c r="AO54" s="1018"/>
      <c r="AP54" s="1018"/>
      <c r="AQ54" s="1018"/>
      <c r="AR54" s="1018"/>
      <c r="AS54" s="1018"/>
      <c r="AT54" s="1018"/>
      <c r="AU54" s="1018"/>
      <c r="AV54" s="1018"/>
      <c r="AW54" s="1018"/>
      <c r="AX54" s="1018"/>
      <c r="AY54" s="1018"/>
      <c r="AZ54" s="1019"/>
      <c r="BA54" s="1019"/>
      <c r="BB54" s="1019"/>
      <c r="BC54" s="1019"/>
      <c r="BD54" s="1019"/>
      <c r="BE54" s="972"/>
      <c r="BF54" s="972"/>
      <c r="BG54" s="972"/>
      <c r="BH54" s="972"/>
      <c r="BI54" s="973"/>
      <c r="BJ54" s="232"/>
      <c r="BK54" s="232"/>
      <c r="BL54" s="232"/>
      <c r="BM54" s="232"/>
      <c r="BN54" s="232"/>
      <c r="BO54" s="241"/>
      <c r="BP54" s="241"/>
      <c r="BQ54" s="238">
        <v>48</v>
      </c>
      <c r="BR54" s="239"/>
      <c r="BS54" s="985"/>
      <c r="BT54" s="986"/>
      <c r="BU54" s="986"/>
      <c r="BV54" s="986"/>
      <c r="BW54" s="986"/>
      <c r="BX54" s="986"/>
      <c r="BY54" s="986"/>
      <c r="BZ54" s="986"/>
      <c r="CA54" s="986"/>
      <c r="CB54" s="986"/>
      <c r="CC54" s="986"/>
      <c r="CD54" s="986"/>
      <c r="CE54" s="986"/>
      <c r="CF54" s="986"/>
      <c r="CG54" s="1007"/>
      <c r="CH54" s="982"/>
      <c r="CI54" s="983"/>
      <c r="CJ54" s="983"/>
      <c r="CK54" s="983"/>
      <c r="CL54" s="984"/>
      <c r="CM54" s="982"/>
      <c r="CN54" s="983"/>
      <c r="CO54" s="983"/>
      <c r="CP54" s="983"/>
      <c r="CQ54" s="984"/>
      <c r="CR54" s="982"/>
      <c r="CS54" s="983"/>
      <c r="CT54" s="983"/>
      <c r="CU54" s="983"/>
      <c r="CV54" s="984"/>
      <c r="CW54" s="982"/>
      <c r="CX54" s="983"/>
      <c r="CY54" s="983"/>
      <c r="CZ54" s="983"/>
      <c r="DA54" s="984"/>
      <c r="DB54" s="982"/>
      <c r="DC54" s="983"/>
      <c r="DD54" s="983"/>
      <c r="DE54" s="983"/>
      <c r="DF54" s="984"/>
      <c r="DG54" s="982"/>
      <c r="DH54" s="983"/>
      <c r="DI54" s="983"/>
      <c r="DJ54" s="983"/>
      <c r="DK54" s="984"/>
      <c r="DL54" s="982"/>
      <c r="DM54" s="983"/>
      <c r="DN54" s="983"/>
      <c r="DO54" s="983"/>
      <c r="DP54" s="984"/>
      <c r="DQ54" s="982"/>
      <c r="DR54" s="983"/>
      <c r="DS54" s="983"/>
      <c r="DT54" s="983"/>
      <c r="DU54" s="984"/>
      <c r="DV54" s="985"/>
      <c r="DW54" s="986"/>
      <c r="DX54" s="986"/>
      <c r="DY54" s="986"/>
      <c r="DZ54" s="987"/>
      <c r="EA54" s="230"/>
    </row>
    <row r="55" spans="1:131" ht="26.25" customHeight="1" x14ac:dyDescent="0.15">
      <c r="A55" s="238">
        <v>28</v>
      </c>
      <c r="B55" s="1023"/>
      <c r="C55" s="1024"/>
      <c r="D55" s="1024"/>
      <c r="E55" s="1024"/>
      <c r="F55" s="1024"/>
      <c r="G55" s="1024"/>
      <c r="H55" s="1024"/>
      <c r="I55" s="1024"/>
      <c r="J55" s="1024"/>
      <c r="K55" s="1024"/>
      <c r="L55" s="1024"/>
      <c r="M55" s="1024"/>
      <c r="N55" s="1024"/>
      <c r="O55" s="1024"/>
      <c r="P55" s="1025"/>
      <c r="Q55" s="1026"/>
      <c r="R55" s="1018"/>
      <c r="S55" s="1018"/>
      <c r="T55" s="1018"/>
      <c r="U55" s="1018"/>
      <c r="V55" s="1018"/>
      <c r="W55" s="1018"/>
      <c r="X55" s="1018"/>
      <c r="Y55" s="1018"/>
      <c r="Z55" s="1018"/>
      <c r="AA55" s="1018"/>
      <c r="AB55" s="1018"/>
      <c r="AC55" s="1018"/>
      <c r="AD55" s="1018"/>
      <c r="AE55" s="1027"/>
      <c r="AF55" s="1028"/>
      <c r="AG55" s="1029"/>
      <c r="AH55" s="1029"/>
      <c r="AI55" s="1029"/>
      <c r="AJ55" s="1030"/>
      <c r="AK55" s="1017"/>
      <c r="AL55" s="1018"/>
      <c r="AM55" s="1018"/>
      <c r="AN55" s="1018"/>
      <c r="AO55" s="1018"/>
      <c r="AP55" s="1018"/>
      <c r="AQ55" s="1018"/>
      <c r="AR55" s="1018"/>
      <c r="AS55" s="1018"/>
      <c r="AT55" s="1018"/>
      <c r="AU55" s="1018"/>
      <c r="AV55" s="1018"/>
      <c r="AW55" s="1018"/>
      <c r="AX55" s="1018"/>
      <c r="AY55" s="1018"/>
      <c r="AZ55" s="1019"/>
      <c r="BA55" s="1019"/>
      <c r="BB55" s="1019"/>
      <c r="BC55" s="1019"/>
      <c r="BD55" s="1019"/>
      <c r="BE55" s="972"/>
      <c r="BF55" s="972"/>
      <c r="BG55" s="972"/>
      <c r="BH55" s="972"/>
      <c r="BI55" s="973"/>
      <c r="BJ55" s="232"/>
      <c r="BK55" s="232"/>
      <c r="BL55" s="232"/>
      <c r="BM55" s="232"/>
      <c r="BN55" s="232"/>
      <c r="BO55" s="241"/>
      <c r="BP55" s="241"/>
      <c r="BQ55" s="238">
        <v>49</v>
      </c>
      <c r="BR55" s="239"/>
      <c r="BS55" s="985"/>
      <c r="BT55" s="986"/>
      <c r="BU55" s="986"/>
      <c r="BV55" s="986"/>
      <c r="BW55" s="986"/>
      <c r="BX55" s="986"/>
      <c r="BY55" s="986"/>
      <c r="BZ55" s="986"/>
      <c r="CA55" s="986"/>
      <c r="CB55" s="986"/>
      <c r="CC55" s="986"/>
      <c r="CD55" s="986"/>
      <c r="CE55" s="986"/>
      <c r="CF55" s="986"/>
      <c r="CG55" s="1007"/>
      <c r="CH55" s="982"/>
      <c r="CI55" s="983"/>
      <c r="CJ55" s="983"/>
      <c r="CK55" s="983"/>
      <c r="CL55" s="984"/>
      <c r="CM55" s="982"/>
      <c r="CN55" s="983"/>
      <c r="CO55" s="983"/>
      <c r="CP55" s="983"/>
      <c r="CQ55" s="984"/>
      <c r="CR55" s="982"/>
      <c r="CS55" s="983"/>
      <c r="CT55" s="983"/>
      <c r="CU55" s="983"/>
      <c r="CV55" s="984"/>
      <c r="CW55" s="982"/>
      <c r="CX55" s="983"/>
      <c r="CY55" s="983"/>
      <c r="CZ55" s="983"/>
      <c r="DA55" s="984"/>
      <c r="DB55" s="982"/>
      <c r="DC55" s="983"/>
      <c r="DD55" s="983"/>
      <c r="DE55" s="983"/>
      <c r="DF55" s="984"/>
      <c r="DG55" s="982"/>
      <c r="DH55" s="983"/>
      <c r="DI55" s="983"/>
      <c r="DJ55" s="983"/>
      <c r="DK55" s="984"/>
      <c r="DL55" s="982"/>
      <c r="DM55" s="983"/>
      <c r="DN55" s="983"/>
      <c r="DO55" s="983"/>
      <c r="DP55" s="984"/>
      <c r="DQ55" s="982"/>
      <c r="DR55" s="983"/>
      <c r="DS55" s="983"/>
      <c r="DT55" s="983"/>
      <c r="DU55" s="984"/>
      <c r="DV55" s="985"/>
      <c r="DW55" s="986"/>
      <c r="DX55" s="986"/>
      <c r="DY55" s="986"/>
      <c r="DZ55" s="987"/>
      <c r="EA55" s="230"/>
    </row>
    <row r="56" spans="1:131" ht="26.25" customHeight="1" x14ac:dyDescent="0.15">
      <c r="A56" s="238">
        <v>29</v>
      </c>
      <c r="B56" s="1023"/>
      <c r="C56" s="1024"/>
      <c r="D56" s="1024"/>
      <c r="E56" s="1024"/>
      <c r="F56" s="1024"/>
      <c r="G56" s="1024"/>
      <c r="H56" s="1024"/>
      <c r="I56" s="1024"/>
      <c r="J56" s="1024"/>
      <c r="K56" s="1024"/>
      <c r="L56" s="1024"/>
      <c r="M56" s="1024"/>
      <c r="N56" s="1024"/>
      <c r="O56" s="1024"/>
      <c r="P56" s="1025"/>
      <c r="Q56" s="1026"/>
      <c r="R56" s="1018"/>
      <c r="S56" s="1018"/>
      <c r="T56" s="1018"/>
      <c r="U56" s="1018"/>
      <c r="V56" s="1018"/>
      <c r="W56" s="1018"/>
      <c r="X56" s="1018"/>
      <c r="Y56" s="1018"/>
      <c r="Z56" s="1018"/>
      <c r="AA56" s="1018"/>
      <c r="AB56" s="1018"/>
      <c r="AC56" s="1018"/>
      <c r="AD56" s="1018"/>
      <c r="AE56" s="1027"/>
      <c r="AF56" s="1028"/>
      <c r="AG56" s="1029"/>
      <c r="AH56" s="1029"/>
      <c r="AI56" s="1029"/>
      <c r="AJ56" s="1030"/>
      <c r="AK56" s="1017"/>
      <c r="AL56" s="1018"/>
      <c r="AM56" s="1018"/>
      <c r="AN56" s="1018"/>
      <c r="AO56" s="1018"/>
      <c r="AP56" s="1018"/>
      <c r="AQ56" s="1018"/>
      <c r="AR56" s="1018"/>
      <c r="AS56" s="1018"/>
      <c r="AT56" s="1018"/>
      <c r="AU56" s="1018"/>
      <c r="AV56" s="1018"/>
      <c r="AW56" s="1018"/>
      <c r="AX56" s="1018"/>
      <c r="AY56" s="1018"/>
      <c r="AZ56" s="1019"/>
      <c r="BA56" s="1019"/>
      <c r="BB56" s="1019"/>
      <c r="BC56" s="1019"/>
      <c r="BD56" s="1019"/>
      <c r="BE56" s="972"/>
      <c r="BF56" s="972"/>
      <c r="BG56" s="972"/>
      <c r="BH56" s="972"/>
      <c r="BI56" s="973"/>
      <c r="BJ56" s="232"/>
      <c r="BK56" s="232"/>
      <c r="BL56" s="232"/>
      <c r="BM56" s="232"/>
      <c r="BN56" s="232"/>
      <c r="BO56" s="241"/>
      <c r="BP56" s="241"/>
      <c r="BQ56" s="238">
        <v>50</v>
      </c>
      <c r="BR56" s="239"/>
      <c r="BS56" s="985"/>
      <c r="BT56" s="986"/>
      <c r="BU56" s="986"/>
      <c r="BV56" s="986"/>
      <c r="BW56" s="986"/>
      <c r="BX56" s="986"/>
      <c r="BY56" s="986"/>
      <c r="BZ56" s="986"/>
      <c r="CA56" s="986"/>
      <c r="CB56" s="986"/>
      <c r="CC56" s="986"/>
      <c r="CD56" s="986"/>
      <c r="CE56" s="986"/>
      <c r="CF56" s="986"/>
      <c r="CG56" s="1007"/>
      <c r="CH56" s="982"/>
      <c r="CI56" s="983"/>
      <c r="CJ56" s="983"/>
      <c r="CK56" s="983"/>
      <c r="CL56" s="984"/>
      <c r="CM56" s="982"/>
      <c r="CN56" s="983"/>
      <c r="CO56" s="983"/>
      <c r="CP56" s="983"/>
      <c r="CQ56" s="984"/>
      <c r="CR56" s="982"/>
      <c r="CS56" s="983"/>
      <c r="CT56" s="983"/>
      <c r="CU56" s="983"/>
      <c r="CV56" s="984"/>
      <c r="CW56" s="982"/>
      <c r="CX56" s="983"/>
      <c r="CY56" s="983"/>
      <c r="CZ56" s="983"/>
      <c r="DA56" s="984"/>
      <c r="DB56" s="982"/>
      <c r="DC56" s="983"/>
      <c r="DD56" s="983"/>
      <c r="DE56" s="983"/>
      <c r="DF56" s="984"/>
      <c r="DG56" s="982"/>
      <c r="DH56" s="983"/>
      <c r="DI56" s="983"/>
      <c r="DJ56" s="983"/>
      <c r="DK56" s="984"/>
      <c r="DL56" s="982"/>
      <c r="DM56" s="983"/>
      <c r="DN56" s="983"/>
      <c r="DO56" s="983"/>
      <c r="DP56" s="984"/>
      <c r="DQ56" s="982"/>
      <c r="DR56" s="983"/>
      <c r="DS56" s="983"/>
      <c r="DT56" s="983"/>
      <c r="DU56" s="984"/>
      <c r="DV56" s="985"/>
      <c r="DW56" s="986"/>
      <c r="DX56" s="986"/>
      <c r="DY56" s="986"/>
      <c r="DZ56" s="987"/>
      <c r="EA56" s="230"/>
    </row>
    <row r="57" spans="1:131" ht="26.25" customHeight="1" x14ac:dyDescent="0.15">
      <c r="A57" s="238">
        <v>30</v>
      </c>
      <c r="B57" s="1023"/>
      <c r="C57" s="1024"/>
      <c r="D57" s="1024"/>
      <c r="E57" s="1024"/>
      <c r="F57" s="1024"/>
      <c r="G57" s="1024"/>
      <c r="H57" s="1024"/>
      <c r="I57" s="1024"/>
      <c r="J57" s="1024"/>
      <c r="K57" s="1024"/>
      <c r="L57" s="1024"/>
      <c r="M57" s="1024"/>
      <c r="N57" s="1024"/>
      <c r="O57" s="1024"/>
      <c r="P57" s="1025"/>
      <c r="Q57" s="1026"/>
      <c r="R57" s="1018"/>
      <c r="S57" s="1018"/>
      <c r="T57" s="1018"/>
      <c r="U57" s="1018"/>
      <c r="V57" s="1018"/>
      <c r="W57" s="1018"/>
      <c r="X57" s="1018"/>
      <c r="Y57" s="1018"/>
      <c r="Z57" s="1018"/>
      <c r="AA57" s="1018"/>
      <c r="AB57" s="1018"/>
      <c r="AC57" s="1018"/>
      <c r="AD57" s="1018"/>
      <c r="AE57" s="1027"/>
      <c r="AF57" s="1028"/>
      <c r="AG57" s="1029"/>
      <c r="AH57" s="1029"/>
      <c r="AI57" s="1029"/>
      <c r="AJ57" s="1030"/>
      <c r="AK57" s="1017"/>
      <c r="AL57" s="1018"/>
      <c r="AM57" s="1018"/>
      <c r="AN57" s="1018"/>
      <c r="AO57" s="1018"/>
      <c r="AP57" s="1018"/>
      <c r="AQ57" s="1018"/>
      <c r="AR57" s="1018"/>
      <c r="AS57" s="1018"/>
      <c r="AT57" s="1018"/>
      <c r="AU57" s="1018"/>
      <c r="AV57" s="1018"/>
      <c r="AW57" s="1018"/>
      <c r="AX57" s="1018"/>
      <c r="AY57" s="1018"/>
      <c r="AZ57" s="1019"/>
      <c r="BA57" s="1019"/>
      <c r="BB57" s="1019"/>
      <c r="BC57" s="1019"/>
      <c r="BD57" s="1019"/>
      <c r="BE57" s="972"/>
      <c r="BF57" s="972"/>
      <c r="BG57" s="972"/>
      <c r="BH57" s="972"/>
      <c r="BI57" s="973"/>
      <c r="BJ57" s="232"/>
      <c r="BK57" s="232"/>
      <c r="BL57" s="232"/>
      <c r="BM57" s="232"/>
      <c r="BN57" s="232"/>
      <c r="BO57" s="241"/>
      <c r="BP57" s="241"/>
      <c r="BQ57" s="238">
        <v>51</v>
      </c>
      <c r="BR57" s="239"/>
      <c r="BS57" s="985"/>
      <c r="BT57" s="986"/>
      <c r="BU57" s="986"/>
      <c r="BV57" s="986"/>
      <c r="BW57" s="986"/>
      <c r="BX57" s="986"/>
      <c r="BY57" s="986"/>
      <c r="BZ57" s="986"/>
      <c r="CA57" s="986"/>
      <c r="CB57" s="986"/>
      <c r="CC57" s="986"/>
      <c r="CD57" s="986"/>
      <c r="CE57" s="986"/>
      <c r="CF57" s="986"/>
      <c r="CG57" s="1007"/>
      <c r="CH57" s="982"/>
      <c r="CI57" s="983"/>
      <c r="CJ57" s="983"/>
      <c r="CK57" s="983"/>
      <c r="CL57" s="984"/>
      <c r="CM57" s="982"/>
      <c r="CN57" s="983"/>
      <c r="CO57" s="983"/>
      <c r="CP57" s="983"/>
      <c r="CQ57" s="984"/>
      <c r="CR57" s="982"/>
      <c r="CS57" s="983"/>
      <c r="CT57" s="983"/>
      <c r="CU57" s="983"/>
      <c r="CV57" s="984"/>
      <c r="CW57" s="982"/>
      <c r="CX57" s="983"/>
      <c r="CY57" s="983"/>
      <c r="CZ57" s="983"/>
      <c r="DA57" s="984"/>
      <c r="DB57" s="982"/>
      <c r="DC57" s="983"/>
      <c r="DD57" s="983"/>
      <c r="DE57" s="983"/>
      <c r="DF57" s="984"/>
      <c r="DG57" s="982"/>
      <c r="DH57" s="983"/>
      <c r="DI57" s="983"/>
      <c r="DJ57" s="983"/>
      <c r="DK57" s="984"/>
      <c r="DL57" s="982"/>
      <c r="DM57" s="983"/>
      <c r="DN57" s="983"/>
      <c r="DO57" s="983"/>
      <c r="DP57" s="984"/>
      <c r="DQ57" s="982"/>
      <c r="DR57" s="983"/>
      <c r="DS57" s="983"/>
      <c r="DT57" s="983"/>
      <c r="DU57" s="984"/>
      <c r="DV57" s="985"/>
      <c r="DW57" s="986"/>
      <c r="DX57" s="986"/>
      <c r="DY57" s="986"/>
      <c r="DZ57" s="987"/>
      <c r="EA57" s="230"/>
    </row>
    <row r="58" spans="1:131" ht="26.25" customHeight="1" x14ac:dyDescent="0.15">
      <c r="A58" s="238">
        <v>31</v>
      </c>
      <c r="B58" s="1023"/>
      <c r="C58" s="1024"/>
      <c r="D58" s="1024"/>
      <c r="E58" s="1024"/>
      <c r="F58" s="1024"/>
      <c r="G58" s="1024"/>
      <c r="H58" s="1024"/>
      <c r="I58" s="1024"/>
      <c r="J58" s="1024"/>
      <c r="K58" s="1024"/>
      <c r="L58" s="1024"/>
      <c r="M58" s="1024"/>
      <c r="N58" s="1024"/>
      <c r="O58" s="1024"/>
      <c r="P58" s="1025"/>
      <c r="Q58" s="1026"/>
      <c r="R58" s="1018"/>
      <c r="S58" s="1018"/>
      <c r="T58" s="1018"/>
      <c r="U58" s="1018"/>
      <c r="V58" s="1018"/>
      <c r="W58" s="1018"/>
      <c r="X58" s="1018"/>
      <c r="Y58" s="1018"/>
      <c r="Z58" s="1018"/>
      <c r="AA58" s="1018"/>
      <c r="AB58" s="1018"/>
      <c r="AC58" s="1018"/>
      <c r="AD58" s="1018"/>
      <c r="AE58" s="1027"/>
      <c r="AF58" s="1028"/>
      <c r="AG58" s="1029"/>
      <c r="AH58" s="1029"/>
      <c r="AI58" s="1029"/>
      <c r="AJ58" s="1030"/>
      <c r="AK58" s="1017"/>
      <c r="AL58" s="1018"/>
      <c r="AM58" s="1018"/>
      <c r="AN58" s="1018"/>
      <c r="AO58" s="1018"/>
      <c r="AP58" s="1018"/>
      <c r="AQ58" s="1018"/>
      <c r="AR58" s="1018"/>
      <c r="AS58" s="1018"/>
      <c r="AT58" s="1018"/>
      <c r="AU58" s="1018"/>
      <c r="AV58" s="1018"/>
      <c r="AW58" s="1018"/>
      <c r="AX58" s="1018"/>
      <c r="AY58" s="1018"/>
      <c r="AZ58" s="1019"/>
      <c r="BA58" s="1019"/>
      <c r="BB58" s="1019"/>
      <c r="BC58" s="1019"/>
      <c r="BD58" s="1019"/>
      <c r="BE58" s="972"/>
      <c r="BF58" s="972"/>
      <c r="BG58" s="972"/>
      <c r="BH58" s="972"/>
      <c r="BI58" s="973"/>
      <c r="BJ58" s="232"/>
      <c r="BK58" s="232"/>
      <c r="BL58" s="232"/>
      <c r="BM58" s="232"/>
      <c r="BN58" s="232"/>
      <c r="BO58" s="241"/>
      <c r="BP58" s="241"/>
      <c r="BQ58" s="238">
        <v>52</v>
      </c>
      <c r="BR58" s="239"/>
      <c r="BS58" s="985"/>
      <c r="BT58" s="986"/>
      <c r="BU58" s="986"/>
      <c r="BV58" s="986"/>
      <c r="BW58" s="986"/>
      <c r="BX58" s="986"/>
      <c r="BY58" s="986"/>
      <c r="BZ58" s="986"/>
      <c r="CA58" s="986"/>
      <c r="CB58" s="986"/>
      <c r="CC58" s="986"/>
      <c r="CD58" s="986"/>
      <c r="CE58" s="986"/>
      <c r="CF58" s="986"/>
      <c r="CG58" s="1007"/>
      <c r="CH58" s="982"/>
      <c r="CI58" s="983"/>
      <c r="CJ58" s="983"/>
      <c r="CK58" s="983"/>
      <c r="CL58" s="984"/>
      <c r="CM58" s="982"/>
      <c r="CN58" s="983"/>
      <c r="CO58" s="983"/>
      <c r="CP58" s="983"/>
      <c r="CQ58" s="984"/>
      <c r="CR58" s="982"/>
      <c r="CS58" s="983"/>
      <c r="CT58" s="983"/>
      <c r="CU58" s="983"/>
      <c r="CV58" s="984"/>
      <c r="CW58" s="982"/>
      <c r="CX58" s="983"/>
      <c r="CY58" s="983"/>
      <c r="CZ58" s="983"/>
      <c r="DA58" s="984"/>
      <c r="DB58" s="982"/>
      <c r="DC58" s="983"/>
      <c r="DD58" s="983"/>
      <c r="DE58" s="983"/>
      <c r="DF58" s="984"/>
      <c r="DG58" s="982"/>
      <c r="DH58" s="983"/>
      <c r="DI58" s="983"/>
      <c r="DJ58" s="983"/>
      <c r="DK58" s="984"/>
      <c r="DL58" s="982"/>
      <c r="DM58" s="983"/>
      <c r="DN58" s="983"/>
      <c r="DO58" s="983"/>
      <c r="DP58" s="984"/>
      <c r="DQ58" s="982"/>
      <c r="DR58" s="983"/>
      <c r="DS58" s="983"/>
      <c r="DT58" s="983"/>
      <c r="DU58" s="984"/>
      <c r="DV58" s="985"/>
      <c r="DW58" s="986"/>
      <c r="DX58" s="986"/>
      <c r="DY58" s="986"/>
      <c r="DZ58" s="987"/>
      <c r="EA58" s="230"/>
    </row>
    <row r="59" spans="1:131" ht="26.25" customHeight="1" x14ac:dyDescent="0.15">
      <c r="A59" s="238">
        <v>32</v>
      </c>
      <c r="B59" s="1023"/>
      <c r="C59" s="1024"/>
      <c r="D59" s="1024"/>
      <c r="E59" s="1024"/>
      <c r="F59" s="1024"/>
      <c r="G59" s="1024"/>
      <c r="H59" s="1024"/>
      <c r="I59" s="1024"/>
      <c r="J59" s="1024"/>
      <c r="K59" s="1024"/>
      <c r="L59" s="1024"/>
      <c r="M59" s="1024"/>
      <c r="N59" s="1024"/>
      <c r="O59" s="1024"/>
      <c r="P59" s="1025"/>
      <c r="Q59" s="1026"/>
      <c r="R59" s="1018"/>
      <c r="S59" s="1018"/>
      <c r="T59" s="1018"/>
      <c r="U59" s="1018"/>
      <c r="V59" s="1018"/>
      <c r="W59" s="1018"/>
      <c r="X59" s="1018"/>
      <c r="Y59" s="1018"/>
      <c r="Z59" s="1018"/>
      <c r="AA59" s="1018"/>
      <c r="AB59" s="1018"/>
      <c r="AC59" s="1018"/>
      <c r="AD59" s="1018"/>
      <c r="AE59" s="1027"/>
      <c r="AF59" s="1028"/>
      <c r="AG59" s="1029"/>
      <c r="AH59" s="1029"/>
      <c r="AI59" s="1029"/>
      <c r="AJ59" s="1030"/>
      <c r="AK59" s="1017"/>
      <c r="AL59" s="1018"/>
      <c r="AM59" s="1018"/>
      <c r="AN59" s="1018"/>
      <c r="AO59" s="1018"/>
      <c r="AP59" s="1018"/>
      <c r="AQ59" s="1018"/>
      <c r="AR59" s="1018"/>
      <c r="AS59" s="1018"/>
      <c r="AT59" s="1018"/>
      <c r="AU59" s="1018"/>
      <c r="AV59" s="1018"/>
      <c r="AW59" s="1018"/>
      <c r="AX59" s="1018"/>
      <c r="AY59" s="1018"/>
      <c r="AZ59" s="1019"/>
      <c r="BA59" s="1019"/>
      <c r="BB59" s="1019"/>
      <c r="BC59" s="1019"/>
      <c r="BD59" s="1019"/>
      <c r="BE59" s="972"/>
      <c r="BF59" s="972"/>
      <c r="BG59" s="972"/>
      <c r="BH59" s="972"/>
      <c r="BI59" s="973"/>
      <c r="BJ59" s="232"/>
      <c r="BK59" s="232"/>
      <c r="BL59" s="232"/>
      <c r="BM59" s="232"/>
      <c r="BN59" s="232"/>
      <c r="BO59" s="241"/>
      <c r="BP59" s="241"/>
      <c r="BQ59" s="238">
        <v>53</v>
      </c>
      <c r="BR59" s="239"/>
      <c r="BS59" s="985"/>
      <c r="BT59" s="986"/>
      <c r="BU59" s="986"/>
      <c r="BV59" s="986"/>
      <c r="BW59" s="986"/>
      <c r="BX59" s="986"/>
      <c r="BY59" s="986"/>
      <c r="BZ59" s="986"/>
      <c r="CA59" s="986"/>
      <c r="CB59" s="986"/>
      <c r="CC59" s="986"/>
      <c r="CD59" s="986"/>
      <c r="CE59" s="986"/>
      <c r="CF59" s="986"/>
      <c r="CG59" s="1007"/>
      <c r="CH59" s="982"/>
      <c r="CI59" s="983"/>
      <c r="CJ59" s="983"/>
      <c r="CK59" s="983"/>
      <c r="CL59" s="984"/>
      <c r="CM59" s="982"/>
      <c r="CN59" s="983"/>
      <c r="CO59" s="983"/>
      <c r="CP59" s="983"/>
      <c r="CQ59" s="984"/>
      <c r="CR59" s="982"/>
      <c r="CS59" s="983"/>
      <c r="CT59" s="983"/>
      <c r="CU59" s="983"/>
      <c r="CV59" s="984"/>
      <c r="CW59" s="982"/>
      <c r="CX59" s="983"/>
      <c r="CY59" s="983"/>
      <c r="CZ59" s="983"/>
      <c r="DA59" s="984"/>
      <c r="DB59" s="982"/>
      <c r="DC59" s="983"/>
      <c r="DD59" s="983"/>
      <c r="DE59" s="983"/>
      <c r="DF59" s="984"/>
      <c r="DG59" s="982"/>
      <c r="DH59" s="983"/>
      <c r="DI59" s="983"/>
      <c r="DJ59" s="983"/>
      <c r="DK59" s="984"/>
      <c r="DL59" s="982"/>
      <c r="DM59" s="983"/>
      <c r="DN59" s="983"/>
      <c r="DO59" s="983"/>
      <c r="DP59" s="984"/>
      <c r="DQ59" s="982"/>
      <c r="DR59" s="983"/>
      <c r="DS59" s="983"/>
      <c r="DT59" s="983"/>
      <c r="DU59" s="984"/>
      <c r="DV59" s="985"/>
      <c r="DW59" s="986"/>
      <c r="DX59" s="986"/>
      <c r="DY59" s="986"/>
      <c r="DZ59" s="987"/>
      <c r="EA59" s="230"/>
    </row>
    <row r="60" spans="1:131" ht="26.25" customHeight="1" x14ac:dyDescent="0.15">
      <c r="A60" s="238">
        <v>33</v>
      </c>
      <c r="B60" s="1023"/>
      <c r="C60" s="1024"/>
      <c r="D60" s="1024"/>
      <c r="E60" s="1024"/>
      <c r="F60" s="1024"/>
      <c r="G60" s="1024"/>
      <c r="H60" s="1024"/>
      <c r="I60" s="1024"/>
      <c r="J60" s="1024"/>
      <c r="K60" s="1024"/>
      <c r="L60" s="1024"/>
      <c r="M60" s="1024"/>
      <c r="N60" s="1024"/>
      <c r="O60" s="1024"/>
      <c r="P60" s="1025"/>
      <c r="Q60" s="1026"/>
      <c r="R60" s="1018"/>
      <c r="S60" s="1018"/>
      <c r="T60" s="1018"/>
      <c r="U60" s="1018"/>
      <c r="V60" s="1018"/>
      <c r="W60" s="1018"/>
      <c r="X60" s="1018"/>
      <c r="Y60" s="1018"/>
      <c r="Z60" s="1018"/>
      <c r="AA60" s="1018"/>
      <c r="AB60" s="1018"/>
      <c r="AC60" s="1018"/>
      <c r="AD60" s="1018"/>
      <c r="AE60" s="1027"/>
      <c r="AF60" s="1028"/>
      <c r="AG60" s="1029"/>
      <c r="AH60" s="1029"/>
      <c r="AI60" s="1029"/>
      <c r="AJ60" s="1030"/>
      <c r="AK60" s="1017"/>
      <c r="AL60" s="1018"/>
      <c r="AM60" s="1018"/>
      <c r="AN60" s="1018"/>
      <c r="AO60" s="1018"/>
      <c r="AP60" s="1018"/>
      <c r="AQ60" s="1018"/>
      <c r="AR60" s="1018"/>
      <c r="AS60" s="1018"/>
      <c r="AT60" s="1018"/>
      <c r="AU60" s="1018"/>
      <c r="AV60" s="1018"/>
      <c r="AW60" s="1018"/>
      <c r="AX60" s="1018"/>
      <c r="AY60" s="1018"/>
      <c r="AZ60" s="1019"/>
      <c r="BA60" s="1019"/>
      <c r="BB60" s="1019"/>
      <c r="BC60" s="1019"/>
      <c r="BD60" s="1019"/>
      <c r="BE60" s="972"/>
      <c r="BF60" s="972"/>
      <c r="BG60" s="972"/>
      <c r="BH60" s="972"/>
      <c r="BI60" s="973"/>
      <c r="BJ60" s="232"/>
      <c r="BK60" s="232"/>
      <c r="BL60" s="232"/>
      <c r="BM60" s="232"/>
      <c r="BN60" s="232"/>
      <c r="BO60" s="241"/>
      <c r="BP60" s="241"/>
      <c r="BQ60" s="238">
        <v>54</v>
      </c>
      <c r="BR60" s="239"/>
      <c r="BS60" s="985"/>
      <c r="BT60" s="986"/>
      <c r="BU60" s="986"/>
      <c r="BV60" s="986"/>
      <c r="BW60" s="986"/>
      <c r="BX60" s="986"/>
      <c r="BY60" s="986"/>
      <c r="BZ60" s="986"/>
      <c r="CA60" s="986"/>
      <c r="CB60" s="986"/>
      <c r="CC60" s="986"/>
      <c r="CD60" s="986"/>
      <c r="CE60" s="986"/>
      <c r="CF60" s="986"/>
      <c r="CG60" s="1007"/>
      <c r="CH60" s="982"/>
      <c r="CI60" s="983"/>
      <c r="CJ60" s="983"/>
      <c r="CK60" s="983"/>
      <c r="CL60" s="984"/>
      <c r="CM60" s="982"/>
      <c r="CN60" s="983"/>
      <c r="CO60" s="983"/>
      <c r="CP60" s="983"/>
      <c r="CQ60" s="984"/>
      <c r="CR60" s="982"/>
      <c r="CS60" s="983"/>
      <c r="CT60" s="983"/>
      <c r="CU60" s="983"/>
      <c r="CV60" s="984"/>
      <c r="CW60" s="982"/>
      <c r="CX60" s="983"/>
      <c r="CY60" s="983"/>
      <c r="CZ60" s="983"/>
      <c r="DA60" s="984"/>
      <c r="DB60" s="982"/>
      <c r="DC60" s="983"/>
      <c r="DD60" s="983"/>
      <c r="DE60" s="983"/>
      <c r="DF60" s="984"/>
      <c r="DG60" s="982"/>
      <c r="DH60" s="983"/>
      <c r="DI60" s="983"/>
      <c r="DJ60" s="983"/>
      <c r="DK60" s="984"/>
      <c r="DL60" s="982"/>
      <c r="DM60" s="983"/>
      <c r="DN60" s="983"/>
      <c r="DO60" s="983"/>
      <c r="DP60" s="984"/>
      <c r="DQ60" s="982"/>
      <c r="DR60" s="983"/>
      <c r="DS60" s="983"/>
      <c r="DT60" s="983"/>
      <c r="DU60" s="984"/>
      <c r="DV60" s="985"/>
      <c r="DW60" s="986"/>
      <c r="DX60" s="986"/>
      <c r="DY60" s="986"/>
      <c r="DZ60" s="987"/>
      <c r="EA60" s="230"/>
    </row>
    <row r="61" spans="1:131" ht="26.25" customHeight="1" thickBot="1" x14ac:dyDescent="0.2">
      <c r="A61" s="238">
        <v>34</v>
      </c>
      <c r="B61" s="1023"/>
      <c r="C61" s="1024"/>
      <c r="D61" s="1024"/>
      <c r="E61" s="1024"/>
      <c r="F61" s="1024"/>
      <c r="G61" s="1024"/>
      <c r="H61" s="1024"/>
      <c r="I61" s="1024"/>
      <c r="J61" s="1024"/>
      <c r="K61" s="1024"/>
      <c r="L61" s="1024"/>
      <c r="M61" s="1024"/>
      <c r="N61" s="1024"/>
      <c r="O61" s="1024"/>
      <c r="P61" s="1025"/>
      <c r="Q61" s="1026"/>
      <c r="R61" s="1018"/>
      <c r="S61" s="1018"/>
      <c r="T61" s="1018"/>
      <c r="U61" s="1018"/>
      <c r="V61" s="1018"/>
      <c r="W61" s="1018"/>
      <c r="X61" s="1018"/>
      <c r="Y61" s="1018"/>
      <c r="Z61" s="1018"/>
      <c r="AA61" s="1018"/>
      <c r="AB61" s="1018"/>
      <c r="AC61" s="1018"/>
      <c r="AD61" s="1018"/>
      <c r="AE61" s="1027"/>
      <c r="AF61" s="1028"/>
      <c r="AG61" s="1029"/>
      <c r="AH61" s="1029"/>
      <c r="AI61" s="1029"/>
      <c r="AJ61" s="1030"/>
      <c r="AK61" s="1017"/>
      <c r="AL61" s="1018"/>
      <c r="AM61" s="1018"/>
      <c r="AN61" s="1018"/>
      <c r="AO61" s="1018"/>
      <c r="AP61" s="1018"/>
      <c r="AQ61" s="1018"/>
      <c r="AR61" s="1018"/>
      <c r="AS61" s="1018"/>
      <c r="AT61" s="1018"/>
      <c r="AU61" s="1018"/>
      <c r="AV61" s="1018"/>
      <c r="AW61" s="1018"/>
      <c r="AX61" s="1018"/>
      <c r="AY61" s="1018"/>
      <c r="AZ61" s="1019"/>
      <c r="BA61" s="1019"/>
      <c r="BB61" s="1019"/>
      <c r="BC61" s="1019"/>
      <c r="BD61" s="1019"/>
      <c r="BE61" s="972"/>
      <c r="BF61" s="972"/>
      <c r="BG61" s="972"/>
      <c r="BH61" s="972"/>
      <c r="BI61" s="973"/>
      <c r="BJ61" s="232"/>
      <c r="BK61" s="232"/>
      <c r="BL61" s="232"/>
      <c r="BM61" s="232"/>
      <c r="BN61" s="232"/>
      <c r="BO61" s="241"/>
      <c r="BP61" s="241"/>
      <c r="BQ61" s="238">
        <v>55</v>
      </c>
      <c r="BR61" s="239"/>
      <c r="BS61" s="985"/>
      <c r="BT61" s="986"/>
      <c r="BU61" s="986"/>
      <c r="BV61" s="986"/>
      <c r="BW61" s="986"/>
      <c r="BX61" s="986"/>
      <c r="BY61" s="986"/>
      <c r="BZ61" s="986"/>
      <c r="CA61" s="986"/>
      <c r="CB61" s="986"/>
      <c r="CC61" s="986"/>
      <c r="CD61" s="986"/>
      <c r="CE61" s="986"/>
      <c r="CF61" s="986"/>
      <c r="CG61" s="1007"/>
      <c r="CH61" s="982"/>
      <c r="CI61" s="983"/>
      <c r="CJ61" s="983"/>
      <c r="CK61" s="983"/>
      <c r="CL61" s="984"/>
      <c r="CM61" s="982"/>
      <c r="CN61" s="983"/>
      <c r="CO61" s="983"/>
      <c r="CP61" s="983"/>
      <c r="CQ61" s="984"/>
      <c r="CR61" s="982"/>
      <c r="CS61" s="983"/>
      <c r="CT61" s="983"/>
      <c r="CU61" s="983"/>
      <c r="CV61" s="984"/>
      <c r="CW61" s="982"/>
      <c r="CX61" s="983"/>
      <c r="CY61" s="983"/>
      <c r="CZ61" s="983"/>
      <c r="DA61" s="984"/>
      <c r="DB61" s="982"/>
      <c r="DC61" s="983"/>
      <c r="DD61" s="983"/>
      <c r="DE61" s="983"/>
      <c r="DF61" s="984"/>
      <c r="DG61" s="982"/>
      <c r="DH61" s="983"/>
      <c r="DI61" s="983"/>
      <c r="DJ61" s="983"/>
      <c r="DK61" s="984"/>
      <c r="DL61" s="982"/>
      <c r="DM61" s="983"/>
      <c r="DN61" s="983"/>
      <c r="DO61" s="983"/>
      <c r="DP61" s="984"/>
      <c r="DQ61" s="982"/>
      <c r="DR61" s="983"/>
      <c r="DS61" s="983"/>
      <c r="DT61" s="983"/>
      <c r="DU61" s="984"/>
      <c r="DV61" s="985"/>
      <c r="DW61" s="986"/>
      <c r="DX61" s="986"/>
      <c r="DY61" s="986"/>
      <c r="DZ61" s="987"/>
      <c r="EA61" s="230"/>
    </row>
    <row r="62" spans="1:131" ht="26.25" customHeight="1" x14ac:dyDescent="0.15">
      <c r="A62" s="238">
        <v>35</v>
      </c>
      <c r="B62" s="1023"/>
      <c r="C62" s="1024"/>
      <c r="D62" s="1024"/>
      <c r="E62" s="1024"/>
      <c r="F62" s="1024"/>
      <c r="G62" s="1024"/>
      <c r="H62" s="1024"/>
      <c r="I62" s="1024"/>
      <c r="J62" s="1024"/>
      <c r="K62" s="1024"/>
      <c r="L62" s="1024"/>
      <c r="M62" s="1024"/>
      <c r="N62" s="1024"/>
      <c r="O62" s="1024"/>
      <c r="P62" s="1025"/>
      <c r="Q62" s="1026"/>
      <c r="R62" s="1018"/>
      <c r="S62" s="1018"/>
      <c r="T62" s="1018"/>
      <c r="U62" s="1018"/>
      <c r="V62" s="1018"/>
      <c r="W62" s="1018"/>
      <c r="X62" s="1018"/>
      <c r="Y62" s="1018"/>
      <c r="Z62" s="1018"/>
      <c r="AA62" s="1018"/>
      <c r="AB62" s="1018"/>
      <c r="AC62" s="1018"/>
      <c r="AD62" s="1018"/>
      <c r="AE62" s="1027"/>
      <c r="AF62" s="1028"/>
      <c r="AG62" s="1029"/>
      <c r="AH62" s="1029"/>
      <c r="AI62" s="1029"/>
      <c r="AJ62" s="1030"/>
      <c r="AK62" s="1017"/>
      <c r="AL62" s="1018"/>
      <c r="AM62" s="1018"/>
      <c r="AN62" s="1018"/>
      <c r="AO62" s="1018"/>
      <c r="AP62" s="1018"/>
      <c r="AQ62" s="1018"/>
      <c r="AR62" s="1018"/>
      <c r="AS62" s="1018"/>
      <c r="AT62" s="1018"/>
      <c r="AU62" s="1018"/>
      <c r="AV62" s="1018"/>
      <c r="AW62" s="1018"/>
      <c r="AX62" s="1018"/>
      <c r="AY62" s="1018"/>
      <c r="AZ62" s="1019"/>
      <c r="BA62" s="1019"/>
      <c r="BB62" s="1019"/>
      <c r="BC62" s="1019"/>
      <c r="BD62" s="1019"/>
      <c r="BE62" s="972"/>
      <c r="BF62" s="972"/>
      <c r="BG62" s="972"/>
      <c r="BH62" s="972"/>
      <c r="BI62" s="973"/>
      <c r="BJ62" s="1020" t="s">
        <v>410</v>
      </c>
      <c r="BK62" s="1021"/>
      <c r="BL62" s="1021"/>
      <c r="BM62" s="1021"/>
      <c r="BN62" s="1022"/>
      <c r="BO62" s="241"/>
      <c r="BP62" s="241"/>
      <c r="BQ62" s="238">
        <v>56</v>
      </c>
      <c r="BR62" s="239"/>
      <c r="BS62" s="985"/>
      <c r="BT62" s="986"/>
      <c r="BU62" s="986"/>
      <c r="BV62" s="986"/>
      <c r="BW62" s="986"/>
      <c r="BX62" s="986"/>
      <c r="BY62" s="986"/>
      <c r="BZ62" s="986"/>
      <c r="CA62" s="986"/>
      <c r="CB62" s="986"/>
      <c r="CC62" s="986"/>
      <c r="CD62" s="986"/>
      <c r="CE62" s="986"/>
      <c r="CF62" s="986"/>
      <c r="CG62" s="1007"/>
      <c r="CH62" s="982"/>
      <c r="CI62" s="983"/>
      <c r="CJ62" s="983"/>
      <c r="CK62" s="983"/>
      <c r="CL62" s="984"/>
      <c r="CM62" s="982"/>
      <c r="CN62" s="983"/>
      <c r="CO62" s="983"/>
      <c r="CP62" s="983"/>
      <c r="CQ62" s="984"/>
      <c r="CR62" s="982"/>
      <c r="CS62" s="983"/>
      <c r="CT62" s="983"/>
      <c r="CU62" s="983"/>
      <c r="CV62" s="984"/>
      <c r="CW62" s="982"/>
      <c r="CX62" s="983"/>
      <c r="CY62" s="983"/>
      <c r="CZ62" s="983"/>
      <c r="DA62" s="984"/>
      <c r="DB62" s="982"/>
      <c r="DC62" s="983"/>
      <c r="DD62" s="983"/>
      <c r="DE62" s="983"/>
      <c r="DF62" s="984"/>
      <c r="DG62" s="982"/>
      <c r="DH62" s="983"/>
      <c r="DI62" s="983"/>
      <c r="DJ62" s="983"/>
      <c r="DK62" s="984"/>
      <c r="DL62" s="982"/>
      <c r="DM62" s="983"/>
      <c r="DN62" s="983"/>
      <c r="DO62" s="983"/>
      <c r="DP62" s="984"/>
      <c r="DQ62" s="982"/>
      <c r="DR62" s="983"/>
      <c r="DS62" s="983"/>
      <c r="DT62" s="983"/>
      <c r="DU62" s="984"/>
      <c r="DV62" s="985"/>
      <c r="DW62" s="986"/>
      <c r="DX62" s="986"/>
      <c r="DY62" s="986"/>
      <c r="DZ62" s="987"/>
      <c r="EA62" s="230"/>
    </row>
    <row r="63" spans="1:131" ht="26.25" customHeight="1" thickBot="1" x14ac:dyDescent="0.2">
      <c r="A63" s="240" t="s">
        <v>391</v>
      </c>
      <c r="B63" s="937" t="s">
        <v>411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13"/>
      <c r="AF63" s="1014">
        <v>96</v>
      </c>
      <c r="AG63" s="959"/>
      <c r="AH63" s="959"/>
      <c r="AI63" s="959"/>
      <c r="AJ63" s="1015"/>
      <c r="AK63" s="1016"/>
      <c r="AL63" s="963"/>
      <c r="AM63" s="963"/>
      <c r="AN63" s="963"/>
      <c r="AO63" s="963"/>
      <c r="AP63" s="959">
        <v>659</v>
      </c>
      <c r="AQ63" s="959"/>
      <c r="AR63" s="959"/>
      <c r="AS63" s="959"/>
      <c r="AT63" s="959"/>
      <c r="AU63" s="959">
        <v>586</v>
      </c>
      <c r="AV63" s="959"/>
      <c r="AW63" s="959"/>
      <c r="AX63" s="959"/>
      <c r="AY63" s="959"/>
      <c r="AZ63" s="1010"/>
      <c r="BA63" s="1010"/>
      <c r="BB63" s="1010"/>
      <c r="BC63" s="1010"/>
      <c r="BD63" s="1010"/>
      <c r="BE63" s="960"/>
      <c r="BF63" s="960"/>
      <c r="BG63" s="960"/>
      <c r="BH63" s="960"/>
      <c r="BI63" s="961"/>
      <c r="BJ63" s="1011" t="s">
        <v>130</v>
      </c>
      <c r="BK63" s="953"/>
      <c r="BL63" s="953"/>
      <c r="BM63" s="953"/>
      <c r="BN63" s="1012"/>
      <c r="BO63" s="241"/>
      <c r="BP63" s="241"/>
      <c r="BQ63" s="238">
        <v>57</v>
      </c>
      <c r="BR63" s="239"/>
      <c r="BS63" s="985"/>
      <c r="BT63" s="986"/>
      <c r="BU63" s="986"/>
      <c r="BV63" s="986"/>
      <c r="BW63" s="986"/>
      <c r="BX63" s="986"/>
      <c r="BY63" s="986"/>
      <c r="BZ63" s="986"/>
      <c r="CA63" s="986"/>
      <c r="CB63" s="986"/>
      <c r="CC63" s="986"/>
      <c r="CD63" s="986"/>
      <c r="CE63" s="986"/>
      <c r="CF63" s="986"/>
      <c r="CG63" s="1007"/>
      <c r="CH63" s="982"/>
      <c r="CI63" s="983"/>
      <c r="CJ63" s="983"/>
      <c r="CK63" s="983"/>
      <c r="CL63" s="984"/>
      <c r="CM63" s="982"/>
      <c r="CN63" s="983"/>
      <c r="CO63" s="983"/>
      <c r="CP63" s="983"/>
      <c r="CQ63" s="984"/>
      <c r="CR63" s="982"/>
      <c r="CS63" s="983"/>
      <c r="CT63" s="983"/>
      <c r="CU63" s="983"/>
      <c r="CV63" s="984"/>
      <c r="CW63" s="982"/>
      <c r="CX63" s="983"/>
      <c r="CY63" s="983"/>
      <c r="CZ63" s="983"/>
      <c r="DA63" s="984"/>
      <c r="DB63" s="982"/>
      <c r="DC63" s="983"/>
      <c r="DD63" s="983"/>
      <c r="DE63" s="983"/>
      <c r="DF63" s="984"/>
      <c r="DG63" s="982"/>
      <c r="DH63" s="983"/>
      <c r="DI63" s="983"/>
      <c r="DJ63" s="983"/>
      <c r="DK63" s="984"/>
      <c r="DL63" s="982"/>
      <c r="DM63" s="983"/>
      <c r="DN63" s="983"/>
      <c r="DO63" s="983"/>
      <c r="DP63" s="984"/>
      <c r="DQ63" s="982"/>
      <c r="DR63" s="983"/>
      <c r="DS63" s="983"/>
      <c r="DT63" s="983"/>
      <c r="DU63" s="984"/>
      <c r="DV63" s="985"/>
      <c r="DW63" s="986"/>
      <c r="DX63" s="986"/>
      <c r="DY63" s="986"/>
      <c r="DZ63" s="987"/>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85"/>
      <c r="BT64" s="986"/>
      <c r="BU64" s="986"/>
      <c r="BV64" s="986"/>
      <c r="BW64" s="986"/>
      <c r="BX64" s="986"/>
      <c r="BY64" s="986"/>
      <c r="BZ64" s="986"/>
      <c r="CA64" s="986"/>
      <c r="CB64" s="986"/>
      <c r="CC64" s="986"/>
      <c r="CD64" s="986"/>
      <c r="CE64" s="986"/>
      <c r="CF64" s="986"/>
      <c r="CG64" s="1007"/>
      <c r="CH64" s="982"/>
      <c r="CI64" s="983"/>
      <c r="CJ64" s="983"/>
      <c r="CK64" s="983"/>
      <c r="CL64" s="984"/>
      <c r="CM64" s="982"/>
      <c r="CN64" s="983"/>
      <c r="CO64" s="983"/>
      <c r="CP64" s="983"/>
      <c r="CQ64" s="984"/>
      <c r="CR64" s="982"/>
      <c r="CS64" s="983"/>
      <c r="CT64" s="983"/>
      <c r="CU64" s="983"/>
      <c r="CV64" s="984"/>
      <c r="CW64" s="982"/>
      <c r="CX64" s="983"/>
      <c r="CY64" s="983"/>
      <c r="CZ64" s="983"/>
      <c r="DA64" s="984"/>
      <c r="DB64" s="982"/>
      <c r="DC64" s="983"/>
      <c r="DD64" s="983"/>
      <c r="DE64" s="983"/>
      <c r="DF64" s="984"/>
      <c r="DG64" s="982"/>
      <c r="DH64" s="983"/>
      <c r="DI64" s="983"/>
      <c r="DJ64" s="983"/>
      <c r="DK64" s="984"/>
      <c r="DL64" s="982"/>
      <c r="DM64" s="983"/>
      <c r="DN64" s="983"/>
      <c r="DO64" s="983"/>
      <c r="DP64" s="984"/>
      <c r="DQ64" s="982"/>
      <c r="DR64" s="983"/>
      <c r="DS64" s="983"/>
      <c r="DT64" s="983"/>
      <c r="DU64" s="984"/>
      <c r="DV64" s="985"/>
      <c r="DW64" s="986"/>
      <c r="DX64" s="986"/>
      <c r="DY64" s="986"/>
      <c r="DZ64" s="987"/>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85"/>
      <c r="BT65" s="986"/>
      <c r="BU65" s="986"/>
      <c r="BV65" s="986"/>
      <c r="BW65" s="986"/>
      <c r="BX65" s="986"/>
      <c r="BY65" s="986"/>
      <c r="BZ65" s="986"/>
      <c r="CA65" s="986"/>
      <c r="CB65" s="986"/>
      <c r="CC65" s="986"/>
      <c r="CD65" s="986"/>
      <c r="CE65" s="986"/>
      <c r="CF65" s="986"/>
      <c r="CG65" s="1007"/>
      <c r="CH65" s="982"/>
      <c r="CI65" s="983"/>
      <c r="CJ65" s="983"/>
      <c r="CK65" s="983"/>
      <c r="CL65" s="984"/>
      <c r="CM65" s="982"/>
      <c r="CN65" s="983"/>
      <c r="CO65" s="983"/>
      <c r="CP65" s="983"/>
      <c r="CQ65" s="984"/>
      <c r="CR65" s="982"/>
      <c r="CS65" s="983"/>
      <c r="CT65" s="983"/>
      <c r="CU65" s="983"/>
      <c r="CV65" s="984"/>
      <c r="CW65" s="982"/>
      <c r="CX65" s="983"/>
      <c r="CY65" s="983"/>
      <c r="CZ65" s="983"/>
      <c r="DA65" s="984"/>
      <c r="DB65" s="982"/>
      <c r="DC65" s="983"/>
      <c r="DD65" s="983"/>
      <c r="DE65" s="983"/>
      <c r="DF65" s="984"/>
      <c r="DG65" s="982"/>
      <c r="DH65" s="983"/>
      <c r="DI65" s="983"/>
      <c r="DJ65" s="983"/>
      <c r="DK65" s="984"/>
      <c r="DL65" s="982"/>
      <c r="DM65" s="983"/>
      <c r="DN65" s="983"/>
      <c r="DO65" s="983"/>
      <c r="DP65" s="984"/>
      <c r="DQ65" s="982"/>
      <c r="DR65" s="983"/>
      <c r="DS65" s="983"/>
      <c r="DT65" s="983"/>
      <c r="DU65" s="984"/>
      <c r="DV65" s="985"/>
      <c r="DW65" s="986"/>
      <c r="DX65" s="986"/>
      <c r="DY65" s="986"/>
      <c r="DZ65" s="987"/>
      <c r="EA65" s="230"/>
    </row>
    <row r="66" spans="1:131" ht="26.25" customHeight="1" x14ac:dyDescent="0.15">
      <c r="A66" s="988" t="s">
        <v>413</v>
      </c>
      <c r="B66" s="989"/>
      <c r="C66" s="989"/>
      <c r="D66" s="989"/>
      <c r="E66" s="989"/>
      <c r="F66" s="989"/>
      <c r="G66" s="989"/>
      <c r="H66" s="989"/>
      <c r="I66" s="989"/>
      <c r="J66" s="989"/>
      <c r="K66" s="989"/>
      <c r="L66" s="989"/>
      <c r="M66" s="989"/>
      <c r="N66" s="989"/>
      <c r="O66" s="989"/>
      <c r="P66" s="990"/>
      <c r="Q66" s="994" t="s">
        <v>414</v>
      </c>
      <c r="R66" s="995"/>
      <c r="S66" s="995"/>
      <c r="T66" s="995"/>
      <c r="U66" s="996"/>
      <c r="V66" s="994" t="s">
        <v>415</v>
      </c>
      <c r="W66" s="995"/>
      <c r="X66" s="995"/>
      <c r="Y66" s="995"/>
      <c r="Z66" s="996"/>
      <c r="AA66" s="994" t="s">
        <v>416</v>
      </c>
      <c r="AB66" s="995"/>
      <c r="AC66" s="995"/>
      <c r="AD66" s="995"/>
      <c r="AE66" s="996"/>
      <c r="AF66" s="1000" t="s">
        <v>417</v>
      </c>
      <c r="AG66" s="1001"/>
      <c r="AH66" s="1001"/>
      <c r="AI66" s="1001"/>
      <c r="AJ66" s="1002"/>
      <c r="AK66" s="994" t="s">
        <v>418</v>
      </c>
      <c r="AL66" s="989"/>
      <c r="AM66" s="989"/>
      <c r="AN66" s="989"/>
      <c r="AO66" s="990"/>
      <c r="AP66" s="994" t="s">
        <v>419</v>
      </c>
      <c r="AQ66" s="995"/>
      <c r="AR66" s="995"/>
      <c r="AS66" s="995"/>
      <c r="AT66" s="996"/>
      <c r="AU66" s="994" t="s">
        <v>420</v>
      </c>
      <c r="AV66" s="995"/>
      <c r="AW66" s="995"/>
      <c r="AX66" s="995"/>
      <c r="AY66" s="996"/>
      <c r="AZ66" s="994" t="s">
        <v>379</v>
      </c>
      <c r="BA66" s="995"/>
      <c r="BB66" s="995"/>
      <c r="BC66" s="995"/>
      <c r="BD66" s="1008"/>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1"/>
      <c r="B67" s="992"/>
      <c r="C67" s="992"/>
      <c r="D67" s="992"/>
      <c r="E67" s="992"/>
      <c r="F67" s="992"/>
      <c r="G67" s="992"/>
      <c r="H67" s="992"/>
      <c r="I67" s="992"/>
      <c r="J67" s="992"/>
      <c r="K67" s="992"/>
      <c r="L67" s="992"/>
      <c r="M67" s="992"/>
      <c r="N67" s="992"/>
      <c r="O67" s="992"/>
      <c r="P67" s="993"/>
      <c r="Q67" s="997"/>
      <c r="R67" s="998"/>
      <c r="S67" s="998"/>
      <c r="T67" s="998"/>
      <c r="U67" s="999"/>
      <c r="V67" s="997"/>
      <c r="W67" s="998"/>
      <c r="X67" s="998"/>
      <c r="Y67" s="998"/>
      <c r="Z67" s="999"/>
      <c r="AA67" s="997"/>
      <c r="AB67" s="998"/>
      <c r="AC67" s="998"/>
      <c r="AD67" s="998"/>
      <c r="AE67" s="999"/>
      <c r="AF67" s="1003"/>
      <c r="AG67" s="1004"/>
      <c r="AH67" s="1004"/>
      <c r="AI67" s="1004"/>
      <c r="AJ67" s="1005"/>
      <c r="AK67" s="1006"/>
      <c r="AL67" s="992"/>
      <c r="AM67" s="992"/>
      <c r="AN67" s="992"/>
      <c r="AO67" s="993"/>
      <c r="AP67" s="997"/>
      <c r="AQ67" s="998"/>
      <c r="AR67" s="998"/>
      <c r="AS67" s="998"/>
      <c r="AT67" s="999"/>
      <c r="AU67" s="997"/>
      <c r="AV67" s="998"/>
      <c r="AW67" s="998"/>
      <c r="AX67" s="998"/>
      <c r="AY67" s="999"/>
      <c r="AZ67" s="997"/>
      <c r="BA67" s="998"/>
      <c r="BB67" s="998"/>
      <c r="BC67" s="998"/>
      <c r="BD67" s="1009"/>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74" t="s">
        <v>587</v>
      </c>
      <c r="C68" s="975"/>
      <c r="D68" s="975"/>
      <c r="E68" s="975"/>
      <c r="F68" s="975"/>
      <c r="G68" s="975"/>
      <c r="H68" s="975"/>
      <c r="I68" s="975"/>
      <c r="J68" s="975"/>
      <c r="K68" s="975"/>
      <c r="L68" s="975"/>
      <c r="M68" s="975"/>
      <c r="N68" s="975"/>
      <c r="O68" s="975"/>
      <c r="P68" s="976"/>
      <c r="Q68" s="978">
        <v>255</v>
      </c>
      <c r="R68" s="979"/>
      <c r="S68" s="979"/>
      <c r="T68" s="979"/>
      <c r="U68" s="980"/>
      <c r="V68" s="981">
        <v>241</v>
      </c>
      <c r="W68" s="979"/>
      <c r="X68" s="979"/>
      <c r="Y68" s="979"/>
      <c r="Z68" s="980"/>
      <c r="AA68" s="981">
        <v>15</v>
      </c>
      <c r="AB68" s="979"/>
      <c r="AC68" s="979"/>
      <c r="AD68" s="979"/>
      <c r="AE68" s="980"/>
      <c r="AF68" s="981">
        <v>15</v>
      </c>
      <c r="AG68" s="979"/>
      <c r="AH68" s="979"/>
      <c r="AI68" s="979"/>
      <c r="AJ68" s="980"/>
      <c r="AK68" s="981" t="s">
        <v>588</v>
      </c>
      <c r="AL68" s="979"/>
      <c r="AM68" s="979"/>
      <c r="AN68" s="979"/>
      <c r="AO68" s="980"/>
      <c r="AP68" s="981" t="s">
        <v>588</v>
      </c>
      <c r="AQ68" s="979"/>
      <c r="AR68" s="979"/>
      <c r="AS68" s="979"/>
      <c r="AT68" s="980"/>
      <c r="AU68" s="981" t="s">
        <v>588</v>
      </c>
      <c r="AV68" s="979"/>
      <c r="AW68" s="979"/>
      <c r="AX68" s="979"/>
      <c r="AY68" s="980"/>
      <c r="AZ68" s="972"/>
      <c r="BA68" s="972"/>
      <c r="BB68" s="972"/>
      <c r="BC68" s="972"/>
      <c r="BD68" s="973"/>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586</v>
      </c>
      <c r="C69" s="975"/>
      <c r="D69" s="975"/>
      <c r="E69" s="975"/>
      <c r="F69" s="975"/>
      <c r="G69" s="975"/>
      <c r="H69" s="975"/>
      <c r="I69" s="975"/>
      <c r="J69" s="975"/>
      <c r="K69" s="975"/>
      <c r="L69" s="975"/>
      <c r="M69" s="975"/>
      <c r="N69" s="975"/>
      <c r="O69" s="975"/>
      <c r="P69" s="976"/>
      <c r="Q69" s="977">
        <v>2094</v>
      </c>
      <c r="R69" s="971"/>
      <c r="S69" s="971"/>
      <c r="T69" s="971"/>
      <c r="U69" s="971"/>
      <c r="V69" s="971">
        <v>2057</v>
      </c>
      <c r="W69" s="971"/>
      <c r="X69" s="971"/>
      <c r="Y69" s="971"/>
      <c r="Z69" s="971"/>
      <c r="AA69" s="971">
        <v>37</v>
      </c>
      <c r="AB69" s="971"/>
      <c r="AC69" s="971"/>
      <c r="AD69" s="971"/>
      <c r="AE69" s="971"/>
      <c r="AF69" s="971">
        <v>37</v>
      </c>
      <c r="AG69" s="971"/>
      <c r="AH69" s="971"/>
      <c r="AI69" s="971"/>
      <c r="AJ69" s="971"/>
      <c r="AK69" s="971">
        <v>104</v>
      </c>
      <c r="AL69" s="971"/>
      <c r="AM69" s="971"/>
      <c r="AN69" s="971"/>
      <c r="AO69" s="971"/>
      <c r="AP69" s="971">
        <v>980</v>
      </c>
      <c r="AQ69" s="971"/>
      <c r="AR69" s="971"/>
      <c r="AS69" s="971"/>
      <c r="AT69" s="971"/>
      <c r="AU69" s="971">
        <v>68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585</v>
      </c>
      <c r="C70" s="975"/>
      <c r="D70" s="975"/>
      <c r="E70" s="975"/>
      <c r="F70" s="975"/>
      <c r="G70" s="975"/>
      <c r="H70" s="975"/>
      <c r="I70" s="975"/>
      <c r="J70" s="975"/>
      <c r="K70" s="975"/>
      <c r="L70" s="975"/>
      <c r="M70" s="975"/>
      <c r="N70" s="975"/>
      <c r="O70" s="975"/>
      <c r="P70" s="976"/>
      <c r="Q70" s="977">
        <v>538</v>
      </c>
      <c r="R70" s="971"/>
      <c r="S70" s="971"/>
      <c r="T70" s="971"/>
      <c r="U70" s="971"/>
      <c r="V70" s="971">
        <v>513</v>
      </c>
      <c r="W70" s="971"/>
      <c r="X70" s="971"/>
      <c r="Y70" s="971"/>
      <c r="Z70" s="971"/>
      <c r="AA70" s="971">
        <v>25</v>
      </c>
      <c r="AB70" s="971"/>
      <c r="AC70" s="971"/>
      <c r="AD70" s="971"/>
      <c r="AE70" s="971"/>
      <c r="AF70" s="971">
        <v>25</v>
      </c>
      <c r="AG70" s="971"/>
      <c r="AH70" s="971"/>
      <c r="AI70" s="971"/>
      <c r="AJ70" s="971"/>
      <c r="AK70" s="971">
        <v>11</v>
      </c>
      <c r="AL70" s="971"/>
      <c r="AM70" s="971"/>
      <c r="AN70" s="971"/>
      <c r="AO70" s="971"/>
      <c r="AP70" s="971">
        <v>74</v>
      </c>
      <c r="AQ70" s="971"/>
      <c r="AR70" s="971"/>
      <c r="AS70" s="971"/>
      <c r="AT70" s="971"/>
      <c r="AU70" s="971" t="s">
        <v>588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582</v>
      </c>
      <c r="C71" s="975"/>
      <c r="D71" s="975"/>
      <c r="E71" s="975"/>
      <c r="F71" s="975"/>
      <c r="G71" s="975"/>
      <c r="H71" s="975"/>
      <c r="I71" s="975"/>
      <c r="J71" s="975"/>
      <c r="K71" s="975"/>
      <c r="L71" s="975"/>
      <c r="M71" s="975"/>
      <c r="N71" s="975"/>
      <c r="O71" s="975"/>
      <c r="P71" s="976"/>
      <c r="Q71" s="977">
        <v>159</v>
      </c>
      <c r="R71" s="971"/>
      <c r="S71" s="971"/>
      <c r="T71" s="971"/>
      <c r="U71" s="971"/>
      <c r="V71" s="971">
        <v>134</v>
      </c>
      <c r="W71" s="971"/>
      <c r="X71" s="971"/>
      <c r="Y71" s="971"/>
      <c r="Z71" s="971"/>
      <c r="AA71" s="971">
        <v>24</v>
      </c>
      <c r="AB71" s="971"/>
      <c r="AC71" s="971"/>
      <c r="AD71" s="971"/>
      <c r="AE71" s="971"/>
      <c r="AF71" s="971">
        <v>24</v>
      </c>
      <c r="AG71" s="971"/>
      <c r="AH71" s="971"/>
      <c r="AI71" s="971"/>
      <c r="AJ71" s="971"/>
      <c r="AK71" s="971">
        <v>9</v>
      </c>
      <c r="AL71" s="971"/>
      <c r="AM71" s="971"/>
      <c r="AN71" s="971"/>
      <c r="AO71" s="971"/>
      <c r="AP71" s="971" t="s">
        <v>588</v>
      </c>
      <c r="AQ71" s="971"/>
      <c r="AR71" s="971"/>
      <c r="AS71" s="971"/>
      <c r="AT71" s="971"/>
      <c r="AU71" s="971" t="s">
        <v>588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595</v>
      </c>
      <c r="C72" s="975"/>
      <c r="D72" s="975"/>
      <c r="E72" s="975"/>
      <c r="F72" s="975"/>
      <c r="G72" s="975"/>
      <c r="H72" s="975"/>
      <c r="I72" s="975"/>
      <c r="J72" s="975"/>
      <c r="K72" s="975"/>
      <c r="L72" s="975"/>
      <c r="M72" s="975"/>
      <c r="N72" s="975"/>
      <c r="O72" s="975"/>
      <c r="P72" s="976"/>
      <c r="Q72" s="977">
        <v>4300</v>
      </c>
      <c r="R72" s="971"/>
      <c r="S72" s="971"/>
      <c r="T72" s="971"/>
      <c r="U72" s="971"/>
      <c r="V72" s="971">
        <v>3691</v>
      </c>
      <c r="W72" s="971"/>
      <c r="X72" s="971"/>
      <c r="Y72" s="971"/>
      <c r="Z72" s="971"/>
      <c r="AA72" s="971">
        <v>609</v>
      </c>
      <c r="AB72" s="971"/>
      <c r="AC72" s="971"/>
      <c r="AD72" s="971"/>
      <c r="AE72" s="971"/>
      <c r="AF72" s="971">
        <v>609</v>
      </c>
      <c r="AG72" s="971"/>
      <c r="AH72" s="971"/>
      <c r="AI72" s="971"/>
      <c r="AJ72" s="971"/>
      <c r="AK72" s="971">
        <v>5</v>
      </c>
      <c r="AL72" s="971"/>
      <c r="AM72" s="971"/>
      <c r="AN72" s="971"/>
      <c r="AO72" s="971"/>
      <c r="AP72" s="971" t="s">
        <v>588</v>
      </c>
      <c r="AQ72" s="971"/>
      <c r="AR72" s="971"/>
      <c r="AS72" s="971"/>
      <c r="AT72" s="971"/>
      <c r="AU72" s="971" t="s">
        <v>588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583</v>
      </c>
      <c r="C73" s="975"/>
      <c r="D73" s="975"/>
      <c r="E73" s="975"/>
      <c r="F73" s="975"/>
      <c r="G73" s="975"/>
      <c r="H73" s="975"/>
      <c r="I73" s="975"/>
      <c r="J73" s="975"/>
      <c r="K73" s="975"/>
      <c r="L73" s="975"/>
      <c r="M73" s="975"/>
      <c r="N73" s="975"/>
      <c r="O73" s="975"/>
      <c r="P73" s="976"/>
      <c r="Q73" s="977">
        <v>91</v>
      </c>
      <c r="R73" s="971"/>
      <c r="S73" s="971"/>
      <c r="T73" s="971"/>
      <c r="U73" s="971"/>
      <c r="V73" s="971">
        <v>85</v>
      </c>
      <c r="W73" s="971"/>
      <c r="X73" s="971"/>
      <c r="Y73" s="971"/>
      <c r="Z73" s="971"/>
      <c r="AA73" s="971">
        <v>5</v>
      </c>
      <c r="AB73" s="971"/>
      <c r="AC73" s="971"/>
      <c r="AD73" s="971"/>
      <c r="AE73" s="971"/>
      <c r="AF73" s="971">
        <v>5</v>
      </c>
      <c r="AG73" s="971"/>
      <c r="AH73" s="971"/>
      <c r="AI73" s="971"/>
      <c r="AJ73" s="971"/>
      <c r="AK73" s="971">
        <v>5</v>
      </c>
      <c r="AL73" s="971"/>
      <c r="AM73" s="971"/>
      <c r="AN73" s="971"/>
      <c r="AO73" s="971"/>
      <c r="AP73" s="971" t="s">
        <v>588</v>
      </c>
      <c r="AQ73" s="971"/>
      <c r="AR73" s="971"/>
      <c r="AS73" s="971"/>
      <c r="AT73" s="971"/>
      <c r="AU73" s="971" t="s">
        <v>588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584</v>
      </c>
      <c r="C74" s="975"/>
      <c r="D74" s="975"/>
      <c r="E74" s="975"/>
      <c r="F74" s="975"/>
      <c r="G74" s="975"/>
      <c r="H74" s="975"/>
      <c r="I74" s="975"/>
      <c r="J74" s="975"/>
      <c r="K74" s="975"/>
      <c r="L74" s="975"/>
      <c r="M74" s="975"/>
      <c r="N74" s="975"/>
      <c r="O74" s="975"/>
      <c r="P74" s="976"/>
      <c r="Q74" s="977">
        <v>258426</v>
      </c>
      <c r="R74" s="971"/>
      <c r="S74" s="971"/>
      <c r="T74" s="971"/>
      <c r="U74" s="971"/>
      <c r="V74" s="971">
        <v>253681</v>
      </c>
      <c r="W74" s="971"/>
      <c r="X74" s="971"/>
      <c r="Y74" s="971"/>
      <c r="Z74" s="971"/>
      <c r="AA74" s="971">
        <v>4745</v>
      </c>
      <c r="AB74" s="971"/>
      <c r="AC74" s="971"/>
      <c r="AD74" s="971"/>
      <c r="AE74" s="971"/>
      <c r="AF74" s="971">
        <v>4745</v>
      </c>
      <c r="AG74" s="971"/>
      <c r="AH74" s="971"/>
      <c r="AI74" s="971"/>
      <c r="AJ74" s="971"/>
      <c r="AK74" s="971">
        <v>1906</v>
      </c>
      <c r="AL74" s="971"/>
      <c r="AM74" s="971"/>
      <c r="AN74" s="971"/>
      <c r="AO74" s="971"/>
      <c r="AP74" s="971" t="s">
        <v>588</v>
      </c>
      <c r="AQ74" s="971"/>
      <c r="AR74" s="971"/>
      <c r="AS74" s="971"/>
      <c r="AT74" s="971"/>
      <c r="AU74" s="971" t="s">
        <v>588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7"/>
      <c r="R76" s="971"/>
      <c r="S76" s="971"/>
      <c r="T76" s="971"/>
      <c r="U76" s="971"/>
      <c r="V76" s="971"/>
      <c r="W76" s="971"/>
      <c r="X76" s="971"/>
      <c r="Y76" s="971"/>
      <c r="Z76" s="971"/>
      <c r="AA76" s="971"/>
      <c r="AB76" s="971"/>
      <c r="AC76" s="971"/>
      <c r="AD76" s="971"/>
      <c r="AE76" s="971"/>
      <c r="AF76" s="971"/>
      <c r="AG76" s="971"/>
      <c r="AH76" s="971"/>
      <c r="AI76" s="971"/>
      <c r="AJ76" s="971"/>
      <c r="AK76" s="971"/>
      <c r="AL76" s="971"/>
      <c r="AM76" s="971"/>
      <c r="AN76" s="971"/>
      <c r="AO76" s="971"/>
      <c r="AP76" s="971"/>
      <c r="AQ76" s="971"/>
      <c r="AR76" s="971"/>
      <c r="AS76" s="971"/>
      <c r="AT76" s="971"/>
      <c r="AU76" s="971"/>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7"/>
      <c r="R77" s="971"/>
      <c r="S77" s="971"/>
      <c r="T77" s="971"/>
      <c r="U77" s="971"/>
      <c r="V77" s="971"/>
      <c r="W77" s="971"/>
      <c r="X77" s="971"/>
      <c r="Y77" s="971"/>
      <c r="Z77" s="971"/>
      <c r="AA77" s="971"/>
      <c r="AB77" s="971"/>
      <c r="AC77" s="971"/>
      <c r="AD77" s="971"/>
      <c r="AE77" s="971"/>
      <c r="AF77" s="971"/>
      <c r="AG77" s="971"/>
      <c r="AH77" s="971"/>
      <c r="AI77" s="971"/>
      <c r="AJ77" s="971"/>
      <c r="AK77" s="971"/>
      <c r="AL77" s="971"/>
      <c r="AM77" s="971"/>
      <c r="AN77" s="971"/>
      <c r="AO77" s="971"/>
      <c r="AP77" s="971"/>
      <c r="AQ77" s="971"/>
      <c r="AR77" s="971"/>
      <c r="AS77" s="971"/>
      <c r="AT77" s="971"/>
      <c r="AU77" s="971"/>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391</v>
      </c>
      <c r="B88" s="937" t="s">
        <v>421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5461</v>
      </c>
      <c r="AG88" s="959"/>
      <c r="AH88" s="959"/>
      <c r="AI88" s="959"/>
      <c r="AJ88" s="959"/>
      <c r="AK88" s="963"/>
      <c r="AL88" s="963"/>
      <c r="AM88" s="963"/>
      <c r="AN88" s="963"/>
      <c r="AO88" s="963"/>
      <c r="AP88" s="959">
        <v>1055</v>
      </c>
      <c r="AQ88" s="959"/>
      <c r="AR88" s="959"/>
      <c r="AS88" s="959"/>
      <c r="AT88" s="959"/>
      <c r="AU88" s="959">
        <v>68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37" t="s">
        <v>422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9</v>
      </c>
      <c r="CS102" s="953"/>
      <c r="CT102" s="953"/>
      <c r="CU102" s="953"/>
      <c r="CV102" s="954"/>
      <c r="CW102" s="952">
        <v>55</v>
      </c>
      <c r="CX102" s="953"/>
      <c r="CY102" s="953"/>
      <c r="CZ102" s="953"/>
      <c r="DA102" s="954"/>
      <c r="DB102" s="952" t="s">
        <v>588</v>
      </c>
      <c r="DC102" s="953"/>
      <c r="DD102" s="953"/>
      <c r="DE102" s="953"/>
      <c r="DF102" s="954"/>
      <c r="DG102" s="952" t="s">
        <v>588</v>
      </c>
      <c r="DH102" s="953"/>
      <c r="DI102" s="953"/>
      <c r="DJ102" s="953"/>
      <c r="DK102" s="954"/>
      <c r="DL102" s="952" t="s">
        <v>588</v>
      </c>
      <c r="DM102" s="953"/>
      <c r="DN102" s="953"/>
      <c r="DO102" s="953"/>
      <c r="DP102" s="954"/>
      <c r="DQ102" s="952" t="s">
        <v>588</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430</v>
      </c>
      <c r="AB109" s="896"/>
      <c r="AC109" s="896"/>
      <c r="AD109" s="896"/>
      <c r="AE109" s="897"/>
      <c r="AF109" s="898" t="s">
        <v>431</v>
      </c>
      <c r="AG109" s="896"/>
      <c r="AH109" s="896"/>
      <c r="AI109" s="896"/>
      <c r="AJ109" s="897"/>
      <c r="AK109" s="898" t="s">
        <v>308</v>
      </c>
      <c r="AL109" s="896"/>
      <c r="AM109" s="896"/>
      <c r="AN109" s="896"/>
      <c r="AO109" s="897"/>
      <c r="AP109" s="898" t="s">
        <v>432</v>
      </c>
      <c r="AQ109" s="896"/>
      <c r="AR109" s="896"/>
      <c r="AS109" s="896"/>
      <c r="AT109" s="929"/>
      <c r="AU109" s="895" t="s">
        <v>429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430</v>
      </c>
      <c r="BR109" s="896"/>
      <c r="BS109" s="896"/>
      <c r="BT109" s="896"/>
      <c r="BU109" s="897"/>
      <c r="BV109" s="898" t="s">
        <v>431</v>
      </c>
      <c r="BW109" s="896"/>
      <c r="BX109" s="896"/>
      <c r="BY109" s="896"/>
      <c r="BZ109" s="897"/>
      <c r="CA109" s="898" t="s">
        <v>308</v>
      </c>
      <c r="CB109" s="896"/>
      <c r="CC109" s="896"/>
      <c r="CD109" s="896"/>
      <c r="CE109" s="897"/>
      <c r="CF109" s="936" t="s">
        <v>432</v>
      </c>
      <c r="CG109" s="936"/>
      <c r="CH109" s="936"/>
      <c r="CI109" s="936"/>
      <c r="CJ109" s="936"/>
      <c r="CK109" s="898" t="s">
        <v>433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430</v>
      </c>
      <c r="DH109" s="896"/>
      <c r="DI109" s="896"/>
      <c r="DJ109" s="896"/>
      <c r="DK109" s="897"/>
      <c r="DL109" s="898" t="s">
        <v>431</v>
      </c>
      <c r="DM109" s="896"/>
      <c r="DN109" s="896"/>
      <c r="DO109" s="896"/>
      <c r="DP109" s="897"/>
      <c r="DQ109" s="898" t="s">
        <v>308</v>
      </c>
      <c r="DR109" s="896"/>
      <c r="DS109" s="896"/>
      <c r="DT109" s="896"/>
      <c r="DU109" s="897"/>
      <c r="DV109" s="898" t="s">
        <v>432</v>
      </c>
      <c r="DW109" s="896"/>
      <c r="DX109" s="896"/>
      <c r="DY109" s="896"/>
      <c r="DZ109" s="929"/>
    </row>
    <row r="110" spans="1:131" s="230" customFormat="1" ht="26.25" customHeight="1" x14ac:dyDescent="0.15">
      <c r="A110" s="807" t="s">
        <v>434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454498</v>
      </c>
      <c r="AB110" s="889"/>
      <c r="AC110" s="889"/>
      <c r="AD110" s="889"/>
      <c r="AE110" s="890"/>
      <c r="AF110" s="891">
        <v>465549</v>
      </c>
      <c r="AG110" s="889"/>
      <c r="AH110" s="889"/>
      <c r="AI110" s="889"/>
      <c r="AJ110" s="890"/>
      <c r="AK110" s="891">
        <v>564399</v>
      </c>
      <c r="AL110" s="889"/>
      <c r="AM110" s="889"/>
      <c r="AN110" s="889"/>
      <c r="AO110" s="890"/>
      <c r="AP110" s="892">
        <v>21.6</v>
      </c>
      <c r="AQ110" s="893"/>
      <c r="AR110" s="893"/>
      <c r="AS110" s="893"/>
      <c r="AT110" s="894"/>
      <c r="AU110" s="930" t="s">
        <v>74</v>
      </c>
      <c r="AV110" s="931"/>
      <c r="AW110" s="931"/>
      <c r="AX110" s="931"/>
      <c r="AY110" s="931"/>
      <c r="AZ110" s="860" t="s">
        <v>435</v>
      </c>
      <c r="BA110" s="808"/>
      <c r="BB110" s="808"/>
      <c r="BC110" s="808"/>
      <c r="BD110" s="808"/>
      <c r="BE110" s="808"/>
      <c r="BF110" s="808"/>
      <c r="BG110" s="808"/>
      <c r="BH110" s="808"/>
      <c r="BI110" s="808"/>
      <c r="BJ110" s="808"/>
      <c r="BK110" s="808"/>
      <c r="BL110" s="808"/>
      <c r="BM110" s="808"/>
      <c r="BN110" s="808"/>
      <c r="BO110" s="808"/>
      <c r="BP110" s="809"/>
      <c r="BQ110" s="861">
        <v>4953789</v>
      </c>
      <c r="BR110" s="842"/>
      <c r="BS110" s="842"/>
      <c r="BT110" s="842"/>
      <c r="BU110" s="842"/>
      <c r="BV110" s="842">
        <v>4784205</v>
      </c>
      <c r="BW110" s="842"/>
      <c r="BX110" s="842"/>
      <c r="BY110" s="842"/>
      <c r="BZ110" s="842"/>
      <c r="CA110" s="842">
        <v>4480805</v>
      </c>
      <c r="CB110" s="842"/>
      <c r="CC110" s="842"/>
      <c r="CD110" s="842"/>
      <c r="CE110" s="842"/>
      <c r="CF110" s="866">
        <v>171.8</v>
      </c>
      <c r="CG110" s="867"/>
      <c r="CH110" s="867"/>
      <c r="CI110" s="867"/>
      <c r="CJ110" s="867"/>
      <c r="CK110" s="926" t="s">
        <v>436</v>
      </c>
      <c r="CL110" s="819"/>
      <c r="CM110" s="860" t="s">
        <v>437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438</v>
      </c>
      <c r="DH110" s="842"/>
      <c r="DI110" s="842"/>
      <c r="DJ110" s="842"/>
      <c r="DK110" s="842"/>
      <c r="DL110" s="842" t="s">
        <v>130</v>
      </c>
      <c r="DM110" s="842"/>
      <c r="DN110" s="842"/>
      <c r="DO110" s="842"/>
      <c r="DP110" s="842"/>
      <c r="DQ110" s="842" t="s">
        <v>438</v>
      </c>
      <c r="DR110" s="842"/>
      <c r="DS110" s="842"/>
      <c r="DT110" s="842"/>
      <c r="DU110" s="842"/>
      <c r="DV110" s="843" t="s">
        <v>439</v>
      </c>
      <c r="DW110" s="843"/>
      <c r="DX110" s="843"/>
      <c r="DY110" s="843"/>
      <c r="DZ110" s="844"/>
    </row>
    <row r="111" spans="1:131" s="230" customFormat="1" ht="26.25" customHeight="1" x14ac:dyDescent="0.15">
      <c r="A111" s="774" t="s">
        <v>440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130</v>
      </c>
      <c r="AB111" s="919"/>
      <c r="AC111" s="919"/>
      <c r="AD111" s="919"/>
      <c r="AE111" s="920"/>
      <c r="AF111" s="921" t="s">
        <v>130</v>
      </c>
      <c r="AG111" s="919"/>
      <c r="AH111" s="919"/>
      <c r="AI111" s="919"/>
      <c r="AJ111" s="920"/>
      <c r="AK111" s="921" t="s">
        <v>441</v>
      </c>
      <c r="AL111" s="919"/>
      <c r="AM111" s="919"/>
      <c r="AN111" s="919"/>
      <c r="AO111" s="920"/>
      <c r="AP111" s="922" t="s">
        <v>130</v>
      </c>
      <c r="AQ111" s="923"/>
      <c r="AR111" s="923"/>
      <c r="AS111" s="923"/>
      <c r="AT111" s="924"/>
      <c r="AU111" s="932"/>
      <c r="AV111" s="933"/>
      <c r="AW111" s="933"/>
      <c r="AX111" s="933"/>
      <c r="AY111" s="933"/>
      <c r="AZ111" s="815" t="s">
        <v>442</v>
      </c>
      <c r="BA111" s="752"/>
      <c r="BB111" s="752"/>
      <c r="BC111" s="752"/>
      <c r="BD111" s="752"/>
      <c r="BE111" s="752"/>
      <c r="BF111" s="752"/>
      <c r="BG111" s="752"/>
      <c r="BH111" s="752"/>
      <c r="BI111" s="752"/>
      <c r="BJ111" s="752"/>
      <c r="BK111" s="752"/>
      <c r="BL111" s="752"/>
      <c r="BM111" s="752"/>
      <c r="BN111" s="752"/>
      <c r="BO111" s="752"/>
      <c r="BP111" s="753"/>
      <c r="BQ111" s="816">
        <v>5796</v>
      </c>
      <c r="BR111" s="817"/>
      <c r="BS111" s="817"/>
      <c r="BT111" s="817"/>
      <c r="BU111" s="817"/>
      <c r="BV111" s="817">
        <v>4252</v>
      </c>
      <c r="BW111" s="817"/>
      <c r="BX111" s="817"/>
      <c r="BY111" s="817"/>
      <c r="BZ111" s="817"/>
      <c r="CA111" s="817">
        <v>2975</v>
      </c>
      <c r="CB111" s="817"/>
      <c r="CC111" s="817"/>
      <c r="CD111" s="817"/>
      <c r="CE111" s="817"/>
      <c r="CF111" s="875">
        <v>0.1</v>
      </c>
      <c r="CG111" s="876"/>
      <c r="CH111" s="876"/>
      <c r="CI111" s="876"/>
      <c r="CJ111" s="876"/>
      <c r="CK111" s="927"/>
      <c r="CL111" s="821"/>
      <c r="CM111" s="815" t="s">
        <v>443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130</v>
      </c>
      <c r="DH111" s="817"/>
      <c r="DI111" s="817"/>
      <c r="DJ111" s="817"/>
      <c r="DK111" s="817"/>
      <c r="DL111" s="817" t="s">
        <v>438</v>
      </c>
      <c r="DM111" s="817"/>
      <c r="DN111" s="817"/>
      <c r="DO111" s="817"/>
      <c r="DP111" s="817"/>
      <c r="DQ111" s="817" t="s">
        <v>441</v>
      </c>
      <c r="DR111" s="817"/>
      <c r="DS111" s="817"/>
      <c r="DT111" s="817"/>
      <c r="DU111" s="817"/>
      <c r="DV111" s="794" t="s">
        <v>438</v>
      </c>
      <c r="DW111" s="794"/>
      <c r="DX111" s="794"/>
      <c r="DY111" s="794"/>
      <c r="DZ111" s="795"/>
    </row>
    <row r="112" spans="1:131" s="230" customFormat="1" ht="26.25" customHeight="1" x14ac:dyDescent="0.15">
      <c r="A112" s="912" t="s">
        <v>444</v>
      </c>
      <c r="B112" s="913"/>
      <c r="C112" s="752" t="s">
        <v>445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446</v>
      </c>
      <c r="AB112" s="780"/>
      <c r="AC112" s="780"/>
      <c r="AD112" s="780"/>
      <c r="AE112" s="781"/>
      <c r="AF112" s="782" t="s">
        <v>441</v>
      </c>
      <c r="AG112" s="780"/>
      <c r="AH112" s="780"/>
      <c r="AI112" s="780"/>
      <c r="AJ112" s="781"/>
      <c r="AK112" s="782" t="s">
        <v>130</v>
      </c>
      <c r="AL112" s="780"/>
      <c r="AM112" s="780"/>
      <c r="AN112" s="780"/>
      <c r="AO112" s="781"/>
      <c r="AP112" s="824" t="s">
        <v>438</v>
      </c>
      <c r="AQ112" s="825"/>
      <c r="AR112" s="825"/>
      <c r="AS112" s="825"/>
      <c r="AT112" s="826"/>
      <c r="AU112" s="932"/>
      <c r="AV112" s="933"/>
      <c r="AW112" s="933"/>
      <c r="AX112" s="933"/>
      <c r="AY112" s="933"/>
      <c r="AZ112" s="815" t="s">
        <v>447</v>
      </c>
      <c r="BA112" s="752"/>
      <c r="BB112" s="752"/>
      <c r="BC112" s="752"/>
      <c r="BD112" s="752"/>
      <c r="BE112" s="752"/>
      <c r="BF112" s="752"/>
      <c r="BG112" s="752"/>
      <c r="BH112" s="752"/>
      <c r="BI112" s="752"/>
      <c r="BJ112" s="752"/>
      <c r="BK112" s="752"/>
      <c r="BL112" s="752"/>
      <c r="BM112" s="752"/>
      <c r="BN112" s="752"/>
      <c r="BO112" s="752"/>
      <c r="BP112" s="753"/>
      <c r="BQ112" s="816">
        <v>344568</v>
      </c>
      <c r="BR112" s="817"/>
      <c r="BS112" s="817"/>
      <c r="BT112" s="817"/>
      <c r="BU112" s="817"/>
      <c r="BV112" s="817">
        <v>407903</v>
      </c>
      <c r="BW112" s="817"/>
      <c r="BX112" s="817"/>
      <c r="BY112" s="817"/>
      <c r="BZ112" s="817"/>
      <c r="CA112" s="817">
        <v>585720</v>
      </c>
      <c r="CB112" s="817"/>
      <c r="CC112" s="817"/>
      <c r="CD112" s="817"/>
      <c r="CE112" s="817"/>
      <c r="CF112" s="875">
        <v>22.5</v>
      </c>
      <c r="CG112" s="876"/>
      <c r="CH112" s="876"/>
      <c r="CI112" s="876"/>
      <c r="CJ112" s="876"/>
      <c r="CK112" s="927"/>
      <c r="CL112" s="821"/>
      <c r="CM112" s="815" t="s">
        <v>448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393</v>
      </c>
      <c r="DH112" s="817"/>
      <c r="DI112" s="817"/>
      <c r="DJ112" s="817"/>
      <c r="DK112" s="817"/>
      <c r="DL112" s="817" t="s">
        <v>130</v>
      </c>
      <c r="DM112" s="817"/>
      <c r="DN112" s="817"/>
      <c r="DO112" s="817"/>
      <c r="DP112" s="817"/>
      <c r="DQ112" s="817" t="s">
        <v>438</v>
      </c>
      <c r="DR112" s="817"/>
      <c r="DS112" s="817"/>
      <c r="DT112" s="817"/>
      <c r="DU112" s="817"/>
      <c r="DV112" s="794" t="s">
        <v>438</v>
      </c>
      <c r="DW112" s="794"/>
      <c r="DX112" s="794"/>
      <c r="DY112" s="794"/>
      <c r="DZ112" s="795"/>
    </row>
    <row r="113" spans="1:130" s="230" customFormat="1" ht="26.25" customHeight="1" x14ac:dyDescent="0.15">
      <c r="A113" s="914"/>
      <c r="B113" s="915"/>
      <c r="C113" s="752" t="s">
        <v>449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42541</v>
      </c>
      <c r="AB113" s="919"/>
      <c r="AC113" s="919"/>
      <c r="AD113" s="919"/>
      <c r="AE113" s="920"/>
      <c r="AF113" s="921">
        <v>39380</v>
      </c>
      <c r="AG113" s="919"/>
      <c r="AH113" s="919"/>
      <c r="AI113" s="919"/>
      <c r="AJ113" s="920"/>
      <c r="AK113" s="921">
        <v>41616</v>
      </c>
      <c r="AL113" s="919"/>
      <c r="AM113" s="919"/>
      <c r="AN113" s="919"/>
      <c r="AO113" s="920"/>
      <c r="AP113" s="922">
        <v>1.6</v>
      </c>
      <c r="AQ113" s="923"/>
      <c r="AR113" s="923"/>
      <c r="AS113" s="923"/>
      <c r="AT113" s="924"/>
      <c r="AU113" s="932"/>
      <c r="AV113" s="933"/>
      <c r="AW113" s="933"/>
      <c r="AX113" s="933"/>
      <c r="AY113" s="933"/>
      <c r="AZ113" s="815" t="s">
        <v>450</v>
      </c>
      <c r="BA113" s="752"/>
      <c r="BB113" s="752"/>
      <c r="BC113" s="752"/>
      <c r="BD113" s="752"/>
      <c r="BE113" s="752"/>
      <c r="BF113" s="752"/>
      <c r="BG113" s="752"/>
      <c r="BH113" s="752"/>
      <c r="BI113" s="752"/>
      <c r="BJ113" s="752"/>
      <c r="BK113" s="752"/>
      <c r="BL113" s="752"/>
      <c r="BM113" s="752"/>
      <c r="BN113" s="752"/>
      <c r="BO113" s="752"/>
      <c r="BP113" s="753"/>
      <c r="BQ113" s="816">
        <v>81367</v>
      </c>
      <c r="BR113" s="817"/>
      <c r="BS113" s="817"/>
      <c r="BT113" s="817"/>
      <c r="BU113" s="817"/>
      <c r="BV113" s="817">
        <v>71797</v>
      </c>
      <c r="BW113" s="817"/>
      <c r="BX113" s="817"/>
      <c r="BY113" s="817"/>
      <c r="BZ113" s="817"/>
      <c r="CA113" s="817">
        <v>67645</v>
      </c>
      <c r="CB113" s="817"/>
      <c r="CC113" s="817"/>
      <c r="CD113" s="817"/>
      <c r="CE113" s="817"/>
      <c r="CF113" s="875">
        <v>2.6</v>
      </c>
      <c r="CG113" s="876"/>
      <c r="CH113" s="876"/>
      <c r="CI113" s="876"/>
      <c r="CJ113" s="876"/>
      <c r="CK113" s="927"/>
      <c r="CL113" s="821"/>
      <c r="CM113" s="815" t="s">
        <v>451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441</v>
      </c>
      <c r="DH113" s="780"/>
      <c r="DI113" s="780"/>
      <c r="DJ113" s="780"/>
      <c r="DK113" s="781"/>
      <c r="DL113" s="782" t="s">
        <v>130</v>
      </c>
      <c r="DM113" s="780"/>
      <c r="DN113" s="780"/>
      <c r="DO113" s="780"/>
      <c r="DP113" s="781"/>
      <c r="DQ113" s="782" t="s">
        <v>438</v>
      </c>
      <c r="DR113" s="780"/>
      <c r="DS113" s="780"/>
      <c r="DT113" s="780"/>
      <c r="DU113" s="781"/>
      <c r="DV113" s="824" t="s">
        <v>441</v>
      </c>
      <c r="DW113" s="825"/>
      <c r="DX113" s="825"/>
      <c r="DY113" s="825"/>
      <c r="DZ113" s="826"/>
    </row>
    <row r="114" spans="1:130" s="230" customFormat="1" ht="26.25" customHeight="1" x14ac:dyDescent="0.15">
      <c r="A114" s="914"/>
      <c r="B114" s="915"/>
      <c r="C114" s="752" t="s">
        <v>452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18177</v>
      </c>
      <c r="AB114" s="780"/>
      <c r="AC114" s="780"/>
      <c r="AD114" s="780"/>
      <c r="AE114" s="781"/>
      <c r="AF114" s="782">
        <v>20350</v>
      </c>
      <c r="AG114" s="780"/>
      <c r="AH114" s="780"/>
      <c r="AI114" s="780"/>
      <c r="AJ114" s="781"/>
      <c r="AK114" s="782">
        <v>19677</v>
      </c>
      <c r="AL114" s="780"/>
      <c r="AM114" s="780"/>
      <c r="AN114" s="780"/>
      <c r="AO114" s="781"/>
      <c r="AP114" s="824">
        <v>0.8</v>
      </c>
      <c r="AQ114" s="825"/>
      <c r="AR114" s="825"/>
      <c r="AS114" s="825"/>
      <c r="AT114" s="826"/>
      <c r="AU114" s="932"/>
      <c r="AV114" s="933"/>
      <c r="AW114" s="933"/>
      <c r="AX114" s="933"/>
      <c r="AY114" s="933"/>
      <c r="AZ114" s="815" t="s">
        <v>453</v>
      </c>
      <c r="BA114" s="752"/>
      <c r="BB114" s="752"/>
      <c r="BC114" s="752"/>
      <c r="BD114" s="752"/>
      <c r="BE114" s="752"/>
      <c r="BF114" s="752"/>
      <c r="BG114" s="752"/>
      <c r="BH114" s="752"/>
      <c r="BI114" s="752"/>
      <c r="BJ114" s="752"/>
      <c r="BK114" s="752"/>
      <c r="BL114" s="752"/>
      <c r="BM114" s="752"/>
      <c r="BN114" s="752"/>
      <c r="BO114" s="752"/>
      <c r="BP114" s="753"/>
      <c r="BQ114" s="816">
        <v>584102</v>
      </c>
      <c r="BR114" s="817"/>
      <c r="BS114" s="817"/>
      <c r="BT114" s="817"/>
      <c r="BU114" s="817"/>
      <c r="BV114" s="817">
        <v>663418</v>
      </c>
      <c r="BW114" s="817"/>
      <c r="BX114" s="817"/>
      <c r="BY114" s="817"/>
      <c r="BZ114" s="817"/>
      <c r="CA114" s="817">
        <v>659235</v>
      </c>
      <c r="CB114" s="817"/>
      <c r="CC114" s="817"/>
      <c r="CD114" s="817"/>
      <c r="CE114" s="817"/>
      <c r="CF114" s="875">
        <v>25.3</v>
      </c>
      <c r="CG114" s="876"/>
      <c r="CH114" s="876"/>
      <c r="CI114" s="876"/>
      <c r="CJ114" s="876"/>
      <c r="CK114" s="927"/>
      <c r="CL114" s="821"/>
      <c r="CM114" s="815" t="s">
        <v>454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446</v>
      </c>
      <c r="DH114" s="780"/>
      <c r="DI114" s="780"/>
      <c r="DJ114" s="780"/>
      <c r="DK114" s="781"/>
      <c r="DL114" s="782" t="s">
        <v>130</v>
      </c>
      <c r="DM114" s="780"/>
      <c r="DN114" s="780"/>
      <c r="DO114" s="780"/>
      <c r="DP114" s="781"/>
      <c r="DQ114" s="782" t="s">
        <v>441</v>
      </c>
      <c r="DR114" s="780"/>
      <c r="DS114" s="780"/>
      <c r="DT114" s="780"/>
      <c r="DU114" s="781"/>
      <c r="DV114" s="824" t="s">
        <v>393</v>
      </c>
      <c r="DW114" s="825"/>
      <c r="DX114" s="825"/>
      <c r="DY114" s="825"/>
      <c r="DZ114" s="826"/>
    </row>
    <row r="115" spans="1:130" s="230" customFormat="1" ht="26.25" customHeight="1" x14ac:dyDescent="0.15">
      <c r="A115" s="914"/>
      <c r="B115" s="915"/>
      <c r="C115" s="752" t="s">
        <v>455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197</v>
      </c>
      <c r="AB115" s="919"/>
      <c r="AC115" s="919"/>
      <c r="AD115" s="919"/>
      <c r="AE115" s="920"/>
      <c r="AF115" s="921">
        <v>133</v>
      </c>
      <c r="AG115" s="919"/>
      <c r="AH115" s="919"/>
      <c r="AI115" s="919"/>
      <c r="AJ115" s="920"/>
      <c r="AK115" s="921">
        <v>90</v>
      </c>
      <c r="AL115" s="919"/>
      <c r="AM115" s="919"/>
      <c r="AN115" s="919"/>
      <c r="AO115" s="920"/>
      <c r="AP115" s="922">
        <v>0</v>
      </c>
      <c r="AQ115" s="923"/>
      <c r="AR115" s="923"/>
      <c r="AS115" s="923"/>
      <c r="AT115" s="924"/>
      <c r="AU115" s="932"/>
      <c r="AV115" s="933"/>
      <c r="AW115" s="933"/>
      <c r="AX115" s="933"/>
      <c r="AY115" s="933"/>
      <c r="AZ115" s="815" t="s">
        <v>456</v>
      </c>
      <c r="BA115" s="752"/>
      <c r="BB115" s="752"/>
      <c r="BC115" s="752"/>
      <c r="BD115" s="752"/>
      <c r="BE115" s="752"/>
      <c r="BF115" s="752"/>
      <c r="BG115" s="752"/>
      <c r="BH115" s="752"/>
      <c r="BI115" s="752"/>
      <c r="BJ115" s="752"/>
      <c r="BK115" s="752"/>
      <c r="BL115" s="752"/>
      <c r="BM115" s="752"/>
      <c r="BN115" s="752"/>
      <c r="BO115" s="752"/>
      <c r="BP115" s="753"/>
      <c r="BQ115" s="816" t="s">
        <v>438</v>
      </c>
      <c r="BR115" s="817"/>
      <c r="BS115" s="817"/>
      <c r="BT115" s="817"/>
      <c r="BU115" s="817"/>
      <c r="BV115" s="817">
        <v>3772</v>
      </c>
      <c r="BW115" s="817"/>
      <c r="BX115" s="817"/>
      <c r="BY115" s="817"/>
      <c r="BZ115" s="817"/>
      <c r="CA115" s="817" t="s">
        <v>393</v>
      </c>
      <c r="CB115" s="817"/>
      <c r="CC115" s="817"/>
      <c r="CD115" s="817"/>
      <c r="CE115" s="817"/>
      <c r="CF115" s="875" t="s">
        <v>438</v>
      </c>
      <c r="CG115" s="876"/>
      <c r="CH115" s="876"/>
      <c r="CI115" s="876"/>
      <c r="CJ115" s="876"/>
      <c r="CK115" s="927"/>
      <c r="CL115" s="821"/>
      <c r="CM115" s="815" t="s">
        <v>457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441</v>
      </c>
      <c r="DH115" s="780"/>
      <c r="DI115" s="780"/>
      <c r="DJ115" s="780"/>
      <c r="DK115" s="781"/>
      <c r="DL115" s="782" t="s">
        <v>438</v>
      </c>
      <c r="DM115" s="780"/>
      <c r="DN115" s="780"/>
      <c r="DO115" s="780"/>
      <c r="DP115" s="781"/>
      <c r="DQ115" s="782" t="s">
        <v>393</v>
      </c>
      <c r="DR115" s="780"/>
      <c r="DS115" s="780"/>
      <c r="DT115" s="780"/>
      <c r="DU115" s="781"/>
      <c r="DV115" s="824" t="s">
        <v>130</v>
      </c>
      <c r="DW115" s="825"/>
      <c r="DX115" s="825"/>
      <c r="DY115" s="825"/>
      <c r="DZ115" s="826"/>
    </row>
    <row r="116" spans="1:130" s="230" customFormat="1" ht="26.25" customHeight="1" x14ac:dyDescent="0.15">
      <c r="A116" s="916"/>
      <c r="B116" s="917"/>
      <c r="C116" s="839" t="s">
        <v>458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446</v>
      </c>
      <c r="AB116" s="780"/>
      <c r="AC116" s="780"/>
      <c r="AD116" s="780"/>
      <c r="AE116" s="781"/>
      <c r="AF116" s="782" t="s">
        <v>130</v>
      </c>
      <c r="AG116" s="780"/>
      <c r="AH116" s="780"/>
      <c r="AI116" s="780"/>
      <c r="AJ116" s="781"/>
      <c r="AK116" s="782" t="s">
        <v>438</v>
      </c>
      <c r="AL116" s="780"/>
      <c r="AM116" s="780"/>
      <c r="AN116" s="780"/>
      <c r="AO116" s="781"/>
      <c r="AP116" s="824" t="s">
        <v>438</v>
      </c>
      <c r="AQ116" s="825"/>
      <c r="AR116" s="825"/>
      <c r="AS116" s="825"/>
      <c r="AT116" s="826"/>
      <c r="AU116" s="932"/>
      <c r="AV116" s="933"/>
      <c r="AW116" s="933"/>
      <c r="AX116" s="933"/>
      <c r="AY116" s="933"/>
      <c r="AZ116" s="909" t="s">
        <v>459</v>
      </c>
      <c r="BA116" s="910"/>
      <c r="BB116" s="910"/>
      <c r="BC116" s="910"/>
      <c r="BD116" s="910"/>
      <c r="BE116" s="910"/>
      <c r="BF116" s="910"/>
      <c r="BG116" s="910"/>
      <c r="BH116" s="910"/>
      <c r="BI116" s="910"/>
      <c r="BJ116" s="910"/>
      <c r="BK116" s="910"/>
      <c r="BL116" s="910"/>
      <c r="BM116" s="910"/>
      <c r="BN116" s="910"/>
      <c r="BO116" s="910"/>
      <c r="BP116" s="911"/>
      <c r="BQ116" s="816" t="s">
        <v>441</v>
      </c>
      <c r="BR116" s="817"/>
      <c r="BS116" s="817"/>
      <c r="BT116" s="817"/>
      <c r="BU116" s="817"/>
      <c r="BV116" s="817" t="s">
        <v>130</v>
      </c>
      <c r="BW116" s="817"/>
      <c r="BX116" s="817"/>
      <c r="BY116" s="817"/>
      <c r="BZ116" s="817"/>
      <c r="CA116" s="817" t="s">
        <v>130</v>
      </c>
      <c r="CB116" s="817"/>
      <c r="CC116" s="817"/>
      <c r="CD116" s="817"/>
      <c r="CE116" s="817"/>
      <c r="CF116" s="875" t="s">
        <v>130</v>
      </c>
      <c r="CG116" s="876"/>
      <c r="CH116" s="876"/>
      <c r="CI116" s="876"/>
      <c r="CJ116" s="876"/>
      <c r="CK116" s="927"/>
      <c r="CL116" s="821"/>
      <c r="CM116" s="815" t="s">
        <v>460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438</v>
      </c>
      <c r="DH116" s="780"/>
      <c r="DI116" s="780"/>
      <c r="DJ116" s="780"/>
      <c r="DK116" s="781"/>
      <c r="DL116" s="782" t="s">
        <v>130</v>
      </c>
      <c r="DM116" s="780"/>
      <c r="DN116" s="780"/>
      <c r="DO116" s="780"/>
      <c r="DP116" s="781"/>
      <c r="DQ116" s="782" t="s">
        <v>441</v>
      </c>
      <c r="DR116" s="780"/>
      <c r="DS116" s="780"/>
      <c r="DT116" s="780"/>
      <c r="DU116" s="781"/>
      <c r="DV116" s="824" t="s">
        <v>393</v>
      </c>
      <c r="DW116" s="825"/>
      <c r="DX116" s="825"/>
      <c r="DY116" s="825"/>
      <c r="DZ116" s="826"/>
    </row>
    <row r="117" spans="1:130" s="230" customFormat="1" ht="26.25" customHeight="1" x14ac:dyDescent="0.15">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461</v>
      </c>
      <c r="Z117" s="897"/>
      <c r="AA117" s="902">
        <v>515413</v>
      </c>
      <c r="AB117" s="903"/>
      <c r="AC117" s="903"/>
      <c r="AD117" s="903"/>
      <c r="AE117" s="904"/>
      <c r="AF117" s="905">
        <v>525412</v>
      </c>
      <c r="AG117" s="903"/>
      <c r="AH117" s="903"/>
      <c r="AI117" s="903"/>
      <c r="AJ117" s="904"/>
      <c r="AK117" s="905">
        <v>625782</v>
      </c>
      <c r="AL117" s="903"/>
      <c r="AM117" s="903"/>
      <c r="AN117" s="903"/>
      <c r="AO117" s="904"/>
      <c r="AP117" s="906"/>
      <c r="AQ117" s="907"/>
      <c r="AR117" s="907"/>
      <c r="AS117" s="907"/>
      <c r="AT117" s="908"/>
      <c r="AU117" s="932"/>
      <c r="AV117" s="933"/>
      <c r="AW117" s="933"/>
      <c r="AX117" s="933"/>
      <c r="AY117" s="933"/>
      <c r="AZ117" s="863" t="s">
        <v>462</v>
      </c>
      <c r="BA117" s="864"/>
      <c r="BB117" s="864"/>
      <c r="BC117" s="864"/>
      <c r="BD117" s="864"/>
      <c r="BE117" s="864"/>
      <c r="BF117" s="864"/>
      <c r="BG117" s="864"/>
      <c r="BH117" s="864"/>
      <c r="BI117" s="864"/>
      <c r="BJ117" s="864"/>
      <c r="BK117" s="864"/>
      <c r="BL117" s="864"/>
      <c r="BM117" s="864"/>
      <c r="BN117" s="864"/>
      <c r="BO117" s="864"/>
      <c r="BP117" s="865"/>
      <c r="BQ117" s="816" t="s">
        <v>130</v>
      </c>
      <c r="BR117" s="817"/>
      <c r="BS117" s="817"/>
      <c r="BT117" s="817"/>
      <c r="BU117" s="817"/>
      <c r="BV117" s="817" t="s">
        <v>438</v>
      </c>
      <c r="BW117" s="817"/>
      <c r="BX117" s="817"/>
      <c r="BY117" s="817"/>
      <c r="BZ117" s="817"/>
      <c r="CA117" s="817" t="s">
        <v>438</v>
      </c>
      <c r="CB117" s="817"/>
      <c r="CC117" s="817"/>
      <c r="CD117" s="817"/>
      <c r="CE117" s="817"/>
      <c r="CF117" s="875" t="s">
        <v>446</v>
      </c>
      <c r="CG117" s="876"/>
      <c r="CH117" s="876"/>
      <c r="CI117" s="876"/>
      <c r="CJ117" s="876"/>
      <c r="CK117" s="927"/>
      <c r="CL117" s="821"/>
      <c r="CM117" s="815" t="s">
        <v>463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130</v>
      </c>
      <c r="DH117" s="780"/>
      <c r="DI117" s="780"/>
      <c r="DJ117" s="780"/>
      <c r="DK117" s="781"/>
      <c r="DL117" s="782" t="s">
        <v>438</v>
      </c>
      <c r="DM117" s="780"/>
      <c r="DN117" s="780"/>
      <c r="DO117" s="780"/>
      <c r="DP117" s="781"/>
      <c r="DQ117" s="782" t="s">
        <v>130</v>
      </c>
      <c r="DR117" s="780"/>
      <c r="DS117" s="780"/>
      <c r="DT117" s="780"/>
      <c r="DU117" s="781"/>
      <c r="DV117" s="824" t="s">
        <v>446</v>
      </c>
      <c r="DW117" s="825"/>
      <c r="DX117" s="825"/>
      <c r="DY117" s="825"/>
      <c r="DZ117" s="826"/>
    </row>
    <row r="118" spans="1:130" s="230" customFormat="1" ht="26.25" customHeight="1" x14ac:dyDescent="0.15">
      <c r="A118" s="895" t="s">
        <v>433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430</v>
      </c>
      <c r="AB118" s="896"/>
      <c r="AC118" s="896"/>
      <c r="AD118" s="896"/>
      <c r="AE118" s="897"/>
      <c r="AF118" s="898" t="s">
        <v>431</v>
      </c>
      <c r="AG118" s="896"/>
      <c r="AH118" s="896"/>
      <c r="AI118" s="896"/>
      <c r="AJ118" s="897"/>
      <c r="AK118" s="898" t="s">
        <v>308</v>
      </c>
      <c r="AL118" s="896"/>
      <c r="AM118" s="896"/>
      <c r="AN118" s="896"/>
      <c r="AO118" s="897"/>
      <c r="AP118" s="899" t="s">
        <v>432</v>
      </c>
      <c r="AQ118" s="900"/>
      <c r="AR118" s="900"/>
      <c r="AS118" s="900"/>
      <c r="AT118" s="901"/>
      <c r="AU118" s="932"/>
      <c r="AV118" s="933"/>
      <c r="AW118" s="933"/>
      <c r="AX118" s="933"/>
      <c r="AY118" s="933"/>
      <c r="AZ118" s="838" t="s">
        <v>464</v>
      </c>
      <c r="BA118" s="839"/>
      <c r="BB118" s="839"/>
      <c r="BC118" s="839"/>
      <c r="BD118" s="839"/>
      <c r="BE118" s="839"/>
      <c r="BF118" s="839"/>
      <c r="BG118" s="839"/>
      <c r="BH118" s="839"/>
      <c r="BI118" s="839"/>
      <c r="BJ118" s="839"/>
      <c r="BK118" s="839"/>
      <c r="BL118" s="839"/>
      <c r="BM118" s="839"/>
      <c r="BN118" s="839"/>
      <c r="BO118" s="839"/>
      <c r="BP118" s="840"/>
      <c r="BQ118" s="879" t="s">
        <v>130</v>
      </c>
      <c r="BR118" s="845"/>
      <c r="BS118" s="845"/>
      <c r="BT118" s="845"/>
      <c r="BU118" s="845"/>
      <c r="BV118" s="845" t="s">
        <v>438</v>
      </c>
      <c r="BW118" s="845"/>
      <c r="BX118" s="845"/>
      <c r="BY118" s="845"/>
      <c r="BZ118" s="845"/>
      <c r="CA118" s="845" t="s">
        <v>438</v>
      </c>
      <c r="CB118" s="845"/>
      <c r="CC118" s="845"/>
      <c r="CD118" s="845"/>
      <c r="CE118" s="845"/>
      <c r="CF118" s="875" t="s">
        <v>438</v>
      </c>
      <c r="CG118" s="876"/>
      <c r="CH118" s="876"/>
      <c r="CI118" s="876"/>
      <c r="CJ118" s="876"/>
      <c r="CK118" s="927"/>
      <c r="CL118" s="821"/>
      <c r="CM118" s="815" t="s">
        <v>465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446</v>
      </c>
      <c r="DH118" s="780"/>
      <c r="DI118" s="780"/>
      <c r="DJ118" s="780"/>
      <c r="DK118" s="781"/>
      <c r="DL118" s="782" t="s">
        <v>446</v>
      </c>
      <c r="DM118" s="780"/>
      <c r="DN118" s="780"/>
      <c r="DO118" s="780"/>
      <c r="DP118" s="781"/>
      <c r="DQ118" s="782" t="s">
        <v>130</v>
      </c>
      <c r="DR118" s="780"/>
      <c r="DS118" s="780"/>
      <c r="DT118" s="780"/>
      <c r="DU118" s="781"/>
      <c r="DV118" s="824" t="s">
        <v>130</v>
      </c>
      <c r="DW118" s="825"/>
      <c r="DX118" s="825"/>
      <c r="DY118" s="825"/>
      <c r="DZ118" s="826"/>
    </row>
    <row r="119" spans="1:130" s="230" customFormat="1" ht="26.25" customHeight="1" x14ac:dyDescent="0.15">
      <c r="A119" s="818" t="s">
        <v>436</v>
      </c>
      <c r="B119" s="819"/>
      <c r="C119" s="860" t="s">
        <v>437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130</v>
      </c>
      <c r="AB119" s="889"/>
      <c r="AC119" s="889"/>
      <c r="AD119" s="889"/>
      <c r="AE119" s="890"/>
      <c r="AF119" s="891" t="s">
        <v>446</v>
      </c>
      <c r="AG119" s="889"/>
      <c r="AH119" s="889"/>
      <c r="AI119" s="889"/>
      <c r="AJ119" s="890"/>
      <c r="AK119" s="891" t="s">
        <v>438</v>
      </c>
      <c r="AL119" s="889"/>
      <c r="AM119" s="889"/>
      <c r="AN119" s="889"/>
      <c r="AO119" s="890"/>
      <c r="AP119" s="892" t="s">
        <v>130</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466</v>
      </c>
      <c r="BP119" s="878"/>
      <c r="BQ119" s="879">
        <v>5969622</v>
      </c>
      <c r="BR119" s="845"/>
      <c r="BS119" s="845"/>
      <c r="BT119" s="845"/>
      <c r="BU119" s="845"/>
      <c r="BV119" s="845">
        <v>5935347</v>
      </c>
      <c r="BW119" s="845"/>
      <c r="BX119" s="845"/>
      <c r="BY119" s="845"/>
      <c r="BZ119" s="845"/>
      <c r="CA119" s="845">
        <v>5796380</v>
      </c>
      <c r="CB119" s="845"/>
      <c r="CC119" s="845"/>
      <c r="CD119" s="845"/>
      <c r="CE119" s="845"/>
      <c r="CF119" s="748"/>
      <c r="CG119" s="749"/>
      <c r="CH119" s="749"/>
      <c r="CI119" s="749"/>
      <c r="CJ119" s="834"/>
      <c r="CK119" s="928"/>
      <c r="CL119" s="823"/>
      <c r="CM119" s="838" t="s">
        <v>467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5796</v>
      </c>
      <c r="DH119" s="764"/>
      <c r="DI119" s="764"/>
      <c r="DJ119" s="764"/>
      <c r="DK119" s="765"/>
      <c r="DL119" s="766">
        <v>4252</v>
      </c>
      <c r="DM119" s="764"/>
      <c r="DN119" s="764"/>
      <c r="DO119" s="764"/>
      <c r="DP119" s="765"/>
      <c r="DQ119" s="766">
        <v>2975</v>
      </c>
      <c r="DR119" s="764"/>
      <c r="DS119" s="764"/>
      <c r="DT119" s="764"/>
      <c r="DU119" s="765"/>
      <c r="DV119" s="848">
        <v>0.1</v>
      </c>
      <c r="DW119" s="849"/>
      <c r="DX119" s="849"/>
      <c r="DY119" s="849"/>
      <c r="DZ119" s="850"/>
    </row>
    <row r="120" spans="1:130" s="230" customFormat="1" ht="26.25" customHeight="1" x14ac:dyDescent="0.15">
      <c r="A120" s="820"/>
      <c r="B120" s="821"/>
      <c r="C120" s="815" t="s">
        <v>443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446</v>
      </c>
      <c r="AB120" s="780"/>
      <c r="AC120" s="780"/>
      <c r="AD120" s="780"/>
      <c r="AE120" s="781"/>
      <c r="AF120" s="782" t="s">
        <v>446</v>
      </c>
      <c r="AG120" s="780"/>
      <c r="AH120" s="780"/>
      <c r="AI120" s="780"/>
      <c r="AJ120" s="781"/>
      <c r="AK120" s="782" t="s">
        <v>446</v>
      </c>
      <c r="AL120" s="780"/>
      <c r="AM120" s="780"/>
      <c r="AN120" s="780"/>
      <c r="AO120" s="781"/>
      <c r="AP120" s="824" t="s">
        <v>130</v>
      </c>
      <c r="AQ120" s="825"/>
      <c r="AR120" s="825"/>
      <c r="AS120" s="825"/>
      <c r="AT120" s="826"/>
      <c r="AU120" s="880" t="s">
        <v>468</v>
      </c>
      <c r="AV120" s="881"/>
      <c r="AW120" s="881"/>
      <c r="AX120" s="881"/>
      <c r="AY120" s="882"/>
      <c r="AZ120" s="860" t="s">
        <v>469</v>
      </c>
      <c r="BA120" s="808"/>
      <c r="BB120" s="808"/>
      <c r="BC120" s="808"/>
      <c r="BD120" s="808"/>
      <c r="BE120" s="808"/>
      <c r="BF120" s="808"/>
      <c r="BG120" s="808"/>
      <c r="BH120" s="808"/>
      <c r="BI120" s="808"/>
      <c r="BJ120" s="808"/>
      <c r="BK120" s="808"/>
      <c r="BL120" s="808"/>
      <c r="BM120" s="808"/>
      <c r="BN120" s="808"/>
      <c r="BO120" s="808"/>
      <c r="BP120" s="809"/>
      <c r="BQ120" s="861">
        <v>2143284</v>
      </c>
      <c r="BR120" s="842"/>
      <c r="BS120" s="842"/>
      <c r="BT120" s="842"/>
      <c r="BU120" s="842"/>
      <c r="BV120" s="842">
        <v>2534474</v>
      </c>
      <c r="BW120" s="842"/>
      <c r="BX120" s="842"/>
      <c r="BY120" s="842"/>
      <c r="BZ120" s="842"/>
      <c r="CA120" s="842">
        <v>3201071</v>
      </c>
      <c r="CB120" s="842"/>
      <c r="CC120" s="842"/>
      <c r="CD120" s="842"/>
      <c r="CE120" s="842"/>
      <c r="CF120" s="866">
        <v>122.8</v>
      </c>
      <c r="CG120" s="867"/>
      <c r="CH120" s="867"/>
      <c r="CI120" s="867"/>
      <c r="CJ120" s="867"/>
      <c r="CK120" s="868" t="s">
        <v>470</v>
      </c>
      <c r="CL120" s="852"/>
      <c r="CM120" s="852"/>
      <c r="CN120" s="852"/>
      <c r="CO120" s="853"/>
      <c r="CP120" s="872" t="s">
        <v>471</v>
      </c>
      <c r="CQ120" s="873"/>
      <c r="CR120" s="873"/>
      <c r="CS120" s="873"/>
      <c r="CT120" s="873"/>
      <c r="CU120" s="873"/>
      <c r="CV120" s="873"/>
      <c r="CW120" s="873"/>
      <c r="CX120" s="873"/>
      <c r="CY120" s="873"/>
      <c r="CZ120" s="873"/>
      <c r="DA120" s="873"/>
      <c r="DB120" s="873"/>
      <c r="DC120" s="873"/>
      <c r="DD120" s="873"/>
      <c r="DE120" s="873"/>
      <c r="DF120" s="874"/>
      <c r="DG120" s="861">
        <v>269453</v>
      </c>
      <c r="DH120" s="842"/>
      <c r="DI120" s="842"/>
      <c r="DJ120" s="842"/>
      <c r="DK120" s="842"/>
      <c r="DL120" s="842">
        <v>280027</v>
      </c>
      <c r="DM120" s="842"/>
      <c r="DN120" s="842"/>
      <c r="DO120" s="842"/>
      <c r="DP120" s="842"/>
      <c r="DQ120" s="842">
        <v>442457</v>
      </c>
      <c r="DR120" s="842"/>
      <c r="DS120" s="842"/>
      <c r="DT120" s="842"/>
      <c r="DU120" s="842"/>
      <c r="DV120" s="843">
        <v>17</v>
      </c>
      <c r="DW120" s="843"/>
      <c r="DX120" s="843"/>
      <c r="DY120" s="843"/>
      <c r="DZ120" s="844"/>
    </row>
    <row r="121" spans="1:130" s="230" customFormat="1" ht="26.25" customHeight="1" x14ac:dyDescent="0.15">
      <c r="A121" s="820"/>
      <c r="B121" s="821"/>
      <c r="C121" s="863" t="s">
        <v>472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446</v>
      </c>
      <c r="AB121" s="780"/>
      <c r="AC121" s="780"/>
      <c r="AD121" s="780"/>
      <c r="AE121" s="781"/>
      <c r="AF121" s="782" t="s">
        <v>130</v>
      </c>
      <c r="AG121" s="780"/>
      <c r="AH121" s="780"/>
      <c r="AI121" s="780"/>
      <c r="AJ121" s="781"/>
      <c r="AK121" s="782" t="s">
        <v>446</v>
      </c>
      <c r="AL121" s="780"/>
      <c r="AM121" s="780"/>
      <c r="AN121" s="780"/>
      <c r="AO121" s="781"/>
      <c r="AP121" s="824" t="s">
        <v>130</v>
      </c>
      <c r="AQ121" s="825"/>
      <c r="AR121" s="825"/>
      <c r="AS121" s="825"/>
      <c r="AT121" s="826"/>
      <c r="AU121" s="883"/>
      <c r="AV121" s="884"/>
      <c r="AW121" s="884"/>
      <c r="AX121" s="884"/>
      <c r="AY121" s="885"/>
      <c r="AZ121" s="815" t="s">
        <v>473</v>
      </c>
      <c r="BA121" s="752"/>
      <c r="BB121" s="752"/>
      <c r="BC121" s="752"/>
      <c r="BD121" s="752"/>
      <c r="BE121" s="752"/>
      <c r="BF121" s="752"/>
      <c r="BG121" s="752"/>
      <c r="BH121" s="752"/>
      <c r="BI121" s="752"/>
      <c r="BJ121" s="752"/>
      <c r="BK121" s="752"/>
      <c r="BL121" s="752"/>
      <c r="BM121" s="752"/>
      <c r="BN121" s="752"/>
      <c r="BO121" s="752"/>
      <c r="BP121" s="753"/>
      <c r="BQ121" s="816" t="s">
        <v>130</v>
      </c>
      <c r="BR121" s="817"/>
      <c r="BS121" s="817"/>
      <c r="BT121" s="817"/>
      <c r="BU121" s="817"/>
      <c r="BV121" s="817" t="s">
        <v>446</v>
      </c>
      <c r="BW121" s="817"/>
      <c r="BX121" s="817"/>
      <c r="BY121" s="817"/>
      <c r="BZ121" s="817"/>
      <c r="CA121" s="817" t="s">
        <v>446</v>
      </c>
      <c r="CB121" s="817"/>
      <c r="CC121" s="817"/>
      <c r="CD121" s="817"/>
      <c r="CE121" s="817"/>
      <c r="CF121" s="875" t="s">
        <v>130</v>
      </c>
      <c r="CG121" s="876"/>
      <c r="CH121" s="876"/>
      <c r="CI121" s="876"/>
      <c r="CJ121" s="876"/>
      <c r="CK121" s="869"/>
      <c r="CL121" s="855"/>
      <c r="CM121" s="855"/>
      <c r="CN121" s="855"/>
      <c r="CO121" s="856"/>
      <c r="CP121" s="835" t="s">
        <v>474</v>
      </c>
      <c r="CQ121" s="836"/>
      <c r="CR121" s="836"/>
      <c r="CS121" s="836"/>
      <c r="CT121" s="836"/>
      <c r="CU121" s="836"/>
      <c r="CV121" s="836"/>
      <c r="CW121" s="836"/>
      <c r="CX121" s="836"/>
      <c r="CY121" s="836"/>
      <c r="CZ121" s="836"/>
      <c r="DA121" s="836"/>
      <c r="DB121" s="836"/>
      <c r="DC121" s="836"/>
      <c r="DD121" s="836"/>
      <c r="DE121" s="836"/>
      <c r="DF121" s="837"/>
      <c r="DG121" s="816">
        <v>75115</v>
      </c>
      <c r="DH121" s="817"/>
      <c r="DI121" s="817"/>
      <c r="DJ121" s="817"/>
      <c r="DK121" s="817"/>
      <c r="DL121" s="817">
        <v>127876</v>
      </c>
      <c r="DM121" s="817"/>
      <c r="DN121" s="817"/>
      <c r="DO121" s="817"/>
      <c r="DP121" s="817"/>
      <c r="DQ121" s="817">
        <v>143263</v>
      </c>
      <c r="DR121" s="817"/>
      <c r="DS121" s="817"/>
      <c r="DT121" s="817"/>
      <c r="DU121" s="817"/>
      <c r="DV121" s="794">
        <v>5.5</v>
      </c>
      <c r="DW121" s="794"/>
      <c r="DX121" s="794"/>
      <c r="DY121" s="794"/>
      <c r="DZ121" s="795"/>
    </row>
    <row r="122" spans="1:130" s="230" customFormat="1" ht="26.25" customHeight="1" x14ac:dyDescent="0.15">
      <c r="A122" s="820"/>
      <c r="B122" s="821"/>
      <c r="C122" s="815" t="s">
        <v>454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130</v>
      </c>
      <c r="AB122" s="780"/>
      <c r="AC122" s="780"/>
      <c r="AD122" s="780"/>
      <c r="AE122" s="781"/>
      <c r="AF122" s="782" t="s">
        <v>446</v>
      </c>
      <c r="AG122" s="780"/>
      <c r="AH122" s="780"/>
      <c r="AI122" s="780"/>
      <c r="AJ122" s="781"/>
      <c r="AK122" s="782" t="s">
        <v>446</v>
      </c>
      <c r="AL122" s="780"/>
      <c r="AM122" s="780"/>
      <c r="AN122" s="780"/>
      <c r="AO122" s="781"/>
      <c r="AP122" s="824" t="s">
        <v>130</v>
      </c>
      <c r="AQ122" s="825"/>
      <c r="AR122" s="825"/>
      <c r="AS122" s="825"/>
      <c r="AT122" s="826"/>
      <c r="AU122" s="883"/>
      <c r="AV122" s="884"/>
      <c r="AW122" s="884"/>
      <c r="AX122" s="884"/>
      <c r="AY122" s="885"/>
      <c r="AZ122" s="838" t="s">
        <v>475</v>
      </c>
      <c r="BA122" s="839"/>
      <c r="BB122" s="839"/>
      <c r="BC122" s="839"/>
      <c r="BD122" s="839"/>
      <c r="BE122" s="839"/>
      <c r="BF122" s="839"/>
      <c r="BG122" s="839"/>
      <c r="BH122" s="839"/>
      <c r="BI122" s="839"/>
      <c r="BJ122" s="839"/>
      <c r="BK122" s="839"/>
      <c r="BL122" s="839"/>
      <c r="BM122" s="839"/>
      <c r="BN122" s="839"/>
      <c r="BO122" s="839"/>
      <c r="BP122" s="840"/>
      <c r="BQ122" s="879">
        <v>4114113</v>
      </c>
      <c r="BR122" s="845"/>
      <c r="BS122" s="845"/>
      <c r="BT122" s="845"/>
      <c r="BU122" s="845"/>
      <c r="BV122" s="845">
        <v>3995541</v>
      </c>
      <c r="BW122" s="845"/>
      <c r="BX122" s="845"/>
      <c r="BY122" s="845"/>
      <c r="BZ122" s="845"/>
      <c r="CA122" s="845">
        <v>3943525</v>
      </c>
      <c r="CB122" s="845"/>
      <c r="CC122" s="845"/>
      <c r="CD122" s="845"/>
      <c r="CE122" s="845"/>
      <c r="CF122" s="846">
        <v>151.19999999999999</v>
      </c>
      <c r="CG122" s="847"/>
      <c r="CH122" s="847"/>
      <c r="CI122" s="847"/>
      <c r="CJ122" s="847"/>
      <c r="CK122" s="869"/>
      <c r="CL122" s="855"/>
      <c r="CM122" s="855"/>
      <c r="CN122" s="855"/>
      <c r="CO122" s="856"/>
      <c r="CP122" s="835" t="s">
        <v>476</v>
      </c>
      <c r="CQ122" s="836"/>
      <c r="CR122" s="836"/>
      <c r="CS122" s="836"/>
      <c r="CT122" s="836"/>
      <c r="CU122" s="836"/>
      <c r="CV122" s="836"/>
      <c r="CW122" s="836"/>
      <c r="CX122" s="836"/>
      <c r="CY122" s="836"/>
      <c r="CZ122" s="836"/>
      <c r="DA122" s="836"/>
      <c r="DB122" s="836"/>
      <c r="DC122" s="836"/>
      <c r="DD122" s="836"/>
      <c r="DE122" s="836"/>
      <c r="DF122" s="837"/>
      <c r="DG122" s="816" t="s">
        <v>130</v>
      </c>
      <c r="DH122" s="817"/>
      <c r="DI122" s="817"/>
      <c r="DJ122" s="817"/>
      <c r="DK122" s="817"/>
      <c r="DL122" s="817" t="s">
        <v>130</v>
      </c>
      <c r="DM122" s="817"/>
      <c r="DN122" s="817"/>
      <c r="DO122" s="817"/>
      <c r="DP122" s="817"/>
      <c r="DQ122" s="817" t="s">
        <v>130</v>
      </c>
      <c r="DR122" s="817"/>
      <c r="DS122" s="817"/>
      <c r="DT122" s="817"/>
      <c r="DU122" s="817"/>
      <c r="DV122" s="794" t="s">
        <v>130</v>
      </c>
      <c r="DW122" s="794"/>
      <c r="DX122" s="794"/>
      <c r="DY122" s="794"/>
      <c r="DZ122" s="795"/>
    </row>
    <row r="123" spans="1:130" s="230" customFormat="1" ht="26.25" customHeight="1" x14ac:dyDescent="0.15">
      <c r="A123" s="820"/>
      <c r="B123" s="821"/>
      <c r="C123" s="815" t="s">
        <v>460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130</v>
      </c>
      <c r="AB123" s="780"/>
      <c r="AC123" s="780"/>
      <c r="AD123" s="780"/>
      <c r="AE123" s="781"/>
      <c r="AF123" s="782" t="s">
        <v>130</v>
      </c>
      <c r="AG123" s="780"/>
      <c r="AH123" s="780"/>
      <c r="AI123" s="780"/>
      <c r="AJ123" s="781"/>
      <c r="AK123" s="782" t="s">
        <v>130</v>
      </c>
      <c r="AL123" s="780"/>
      <c r="AM123" s="780"/>
      <c r="AN123" s="780"/>
      <c r="AO123" s="781"/>
      <c r="AP123" s="824" t="s">
        <v>438</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477</v>
      </c>
      <c r="BP123" s="878"/>
      <c r="BQ123" s="832">
        <v>6257397</v>
      </c>
      <c r="BR123" s="833"/>
      <c r="BS123" s="833"/>
      <c r="BT123" s="833"/>
      <c r="BU123" s="833"/>
      <c r="BV123" s="833">
        <v>6530015</v>
      </c>
      <c r="BW123" s="833"/>
      <c r="BX123" s="833"/>
      <c r="BY123" s="833"/>
      <c r="BZ123" s="833"/>
      <c r="CA123" s="833">
        <v>7144596</v>
      </c>
      <c r="CB123" s="833"/>
      <c r="CC123" s="833"/>
      <c r="CD123" s="833"/>
      <c r="CE123" s="833"/>
      <c r="CF123" s="748"/>
      <c r="CG123" s="749"/>
      <c r="CH123" s="749"/>
      <c r="CI123" s="749"/>
      <c r="CJ123" s="834"/>
      <c r="CK123" s="869"/>
      <c r="CL123" s="855"/>
      <c r="CM123" s="855"/>
      <c r="CN123" s="855"/>
      <c r="CO123" s="856"/>
      <c r="CP123" s="835" t="s">
        <v>406</v>
      </c>
      <c r="CQ123" s="836"/>
      <c r="CR123" s="836"/>
      <c r="CS123" s="836"/>
      <c r="CT123" s="836"/>
      <c r="CU123" s="836"/>
      <c r="CV123" s="836"/>
      <c r="CW123" s="836"/>
      <c r="CX123" s="836"/>
      <c r="CY123" s="836"/>
      <c r="CZ123" s="836"/>
      <c r="DA123" s="836"/>
      <c r="DB123" s="836"/>
      <c r="DC123" s="836"/>
      <c r="DD123" s="836"/>
      <c r="DE123" s="836"/>
      <c r="DF123" s="837"/>
      <c r="DG123" s="779" t="s">
        <v>130</v>
      </c>
      <c r="DH123" s="780"/>
      <c r="DI123" s="780"/>
      <c r="DJ123" s="780"/>
      <c r="DK123" s="781"/>
      <c r="DL123" s="782" t="s">
        <v>130</v>
      </c>
      <c r="DM123" s="780"/>
      <c r="DN123" s="780"/>
      <c r="DO123" s="780"/>
      <c r="DP123" s="781"/>
      <c r="DQ123" s="782" t="s">
        <v>130</v>
      </c>
      <c r="DR123" s="780"/>
      <c r="DS123" s="780"/>
      <c r="DT123" s="780"/>
      <c r="DU123" s="781"/>
      <c r="DV123" s="824" t="s">
        <v>130</v>
      </c>
      <c r="DW123" s="825"/>
      <c r="DX123" s="825"/>
      <c r="DY123" s="825"/>
      <c r="DZ123" s="826"/>
    </row>
    <row r="124" spans="1:130" s="230" customFormat="1" ht="26.25" customHeight="1" thickBot="1" x14ac:dyDescent="0.2">
      <c r="A124" s="820"/>
      <c r="B124" s="821"/>
      <c r="C124" s="815" t="s">
        <v>463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130</v>
      </c>
      <c r="AB124" s="780"/>
      <c r="AC124" s="780"/>
      <c r="AD124" s="780"/>
      <c r="AE124" s="781"/>
      <c r="AF124" s="782" t="s">
        <v>130</v>
      </c>
      <c r="AG124" s="780"/>
      <c r="AH124" s="780"/>
      <c r="AI124" s="780"/>
      <c r="AJ124" s="781"/>
      <c r="AK124" s="782" t="s">
        <v>130</v>
      </c>
      <c r="AL124" s="780"/>
      <c r="AM124" s="780"/>
      <c r="AN124" s="780"/>
      <c r="AO124" s="781"/>
      <c r="AP124" s="824" t="s">
        <v>438</v>
      </c>
      <c r="AQ124" s="825"/>
      <c r="AR124" s="825"/>
      <c r="AS124" s="825"/>
      <c r="AT124" s="826"/>
      <c r="AU124" s="827" t="s">
        <v>478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130</v>
      </c>
      <c r="BR124" s="831"/>
      <c r="BS124" s="831"/>
      <c r="BT124" s="831"/>
      <c r="BU124" s="831"/>
      <c r="BV124" s="831" t="s">
        <v>438</v>
      </c>
      <c r="BW124" s="831"/>
      <c r="BX124" s="831"/>
      <c r="BY124" s="831"/>
      <c r="BZ124" s="831"/>
      <c r="CA124" s="831" t="s">
        <v>130</v>
      </c>
      <c r="CB124" s="831"/>
      <c r="CC124" s="831"/>
      <c r="CD124" s="831"/>
      <c r="CE124" s="831"/>
      <c r="CF124" s="726"/>
      <c r="CG124" s="727"/>
      <c r="CH124" s="727"/>
      <c r="CI124" s="727"/>
      <c r="CJ124" s="862"/>
      <c r="CK124" s="870"/>
      <c r="CL124" s="870"/>
      <c r="CM124" s="870"/>
      <c r="CN124" s="870"/>
      <c r="CO124" s="871"/>
      <c r="CP124" s="835" t="s">
        <v>479</v>
      </c>
      <c r="CQ124" s="836"/>
      <c r="CR124" s="836"/>
      <c r="CS124" s="836"/>
      <c r="CT124" s="836"/>
      <c r="CU124" s="836"/>
      <c r="CV124" s="836"/>
      <c r="CW124" s="836"/>
      <c r="CX124" s="836"/>
      <c r="CY124" s="836"/>
      <c r="CZ124" s="836"/>
      <c r="DA124" s="836"/>
      <c r="DB124" s="836"/>
      <c r="DC124" s="836"/>
      <c r="DD124" s="836"/>
      <c r="DE124" s="836"/>
      <c r="DF124" s="837"/>
      <c r="DG124" s="763" t="s">
        <v>480</v>
      </c>
      <c r="DH124" s="764"/>
      <c r="DI124" s="764"/>
      <c r="DJ124" s="764"/>
      <c r="DK124" s="765"/>
      <c r="DL124" s="766" t="s">
        <v>480</v>
      </c>
      <c r="DM124" s="764"/>
      <c r="DN124" s="764"/>
      <c r="DO124" s="764"/>
      <c r="DP124" s="765"/>
      <c r="DQ124" s="766" t="s">
        <v>480</v>
      </c>
      <c r="DR124" s="764"/>
      <c r="DS124" s="764"/>
      <c r="DT124" s="764"/>
      <c r="DU124" s="765"/>
      <c r="DV124" s="848" t="s">
        <v>480</v>
      </c>
      <c r="DW124" s="849"/>
      <c r="DX124" s="849"/>
      <c r="DY124" s="849"/>
      <c r="DZ124" s="850"/>
    </row>
    <row r="125" spans="1:130" s="230" customFormat="1" ht="26.25" customHeight="1" x14ac:dyDescent="0.15">
      <c r="A125" s="820"/>
      <c r="B125" s="821"/>
      <c r="C125" s="815" t="s">
        <v>465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480</v>
      </c>
      <c r="AB125" s="780"/>
      <c r="AC125" s="780"/>
      <c r="AD125" s="780"/>
      <c r="AE125" s="781"/>
      <c r="AF125" s="782" t="s">
        <v>480</v>
      </c>
      <c r="AG125" s="780"/>
      <c r="AH125" s="780"/>
      <c r="AI125" s="780"/>
      <c r="AJ125" s="781"/>
      <c r="AK125" s="782" t="s">
        <v>480</v>
      </c>
      <c r="AL125" s="780"/>
      <c r="AM125" s="780"/>
      <c r="AN125" s="780"/>
      <c r="AO125" s="781"/>
      <c r="AP125" s="824" t="s">
        <v>480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481</v>
      </c>
      <c r="CL125" s="852"/>
      <c r="CM125" s="852"/>
      <c r="CN125" s="852"/>
      <c r="CO125" s="853"/>
      <c r="CP125" s="860" t="s">
        <v>482</v>
      </c>
      <c r="CQ125" s="808"/>
      <c r="CR125" s="808"/>
      <c r="CS125" s="808"/>
      <c r="CT125" s="808"/>
      <c r="CU125" s="808"/>
      <c r="CV125" s="808"/>
      <c r="CW125" s="808"/>
      <c r="CX125" s="808"/>
      <c r="CY125" s="808"/>
      <c r="CZ125" s="808"/>
      <c r="DA125" s="808"/>
      <c r="DB125" s="808"/>
      <c r="DC125" s="808"/>
      <c r="DD125" s="808"/>
      <c r="DE125" s="808"/>
      <c r="DF125" s="809"/>
      <c r="DG125" s="861" t="s">
        <v>480</v>
      </c>
      <c r="DH125" s="842"/>
      <c r="DI125" s="842"/>
      <c r="DJ125" s="842"/>
      <c r="DK125" s="842"/>
      <c r="DL125" s="842" t="s">
        <v>480</v>
      </c>
      <c r="DM125" s="842"/>
      <c r="DN125" s="842"/>
      <c r="DO125" s="842"/>
      <c r="DP125" s="842"/>
      <c r="DQ125" s="842" t="s">
        <v>480</v>
      </c>
      <c r="DR125" s="842"/>
      <c r="DS125" s="842"/>
      <c r="DT125" s="842"/>
      <c r="DU125" s="842"/>
      <c r="DV125" s="843" t="s">
        <v>480</v>
      </c>
      <c r="DW125" s="843"/>
      <c r="DX125" s="843"/>
      <c r="DY125" s="843"/>
      <c r="DZ125" s="844"/>
    </row>
    <row r="126" spans="1:130" s="230" customFormat="1" ht="26.25" customHeight="1" thickBot="1" x14ac:dyDescent="0.2">
      <c r="A126" s="820"/>
      <c r="B126" s="821"/>
      <c r="C126" s="815" t="s">
        <v>467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480</v>
      </c>
      <c r="AB126" s="780"/>
      <c r="AC126" s="780"/>
      <c r="AD126" s="780"/>
      <c r="AE126" s="781"/>
      <c r="AF126" s="782" t="s">
        <v>480</v>
      </c>
      <c r="AG126" s="780"/>
      <c r="AH126" s="780"/>
      <c r="AI126" s="780"/>
      <c r="AJ126" s="781"/>
      <c r="AK126" s="782" t="s">
        <v>480</v>
      </c>
      <c r="AL126" s="780"/>
      <c r="AM126" s="780"/>
      <c r="AN126" s="780"/>
      <c r="AO126" s="781"/>
      <c r="AP126" s="824" t="s">
        <v>480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483</v>
      </c>
      <c r="CQ126" s="752"/>
      <c r="CR126" s="752"/>
      <c r="CS126" s="752"/>
      <c r="CT126" s="752"/>
      <c r="CU126" s="752"/>
      <c r="CV126" s="752"/>
      <c r="CW126" s="752"/>
      <c r="CX126" s="752"/>
      <c r="CY126" s="752"/>
      <c r="CZ126" s="752"/>
      <c r="DA126" s="752"/>
      <c r="DB126" s="752"/>
      <c r="DC126" s="752"/>
      <c r="DD126" s="752"/>
      <c r="DE126" s="752"/>
      <c r="DF126" s="753"/>
      <c r="DG126" s="816" t="s">
        <v>480</v>
      </c>
      <c r="DH126" s="817"/>
      <c r="DI126" s="817"/>
      <c r="DJ126" s="817"/>
      <c r="DK126" s="817"/>
      <c r="DL126" s="817" t="s">
        <v>480</v>
      </c>
      <c r="DM126" s="817"/>
      <c r="DN126" s="817"/>
      <c r="DO126" s="817"/>
      <c r="DP126" s="817"/>
      <c r="DQ126" s="817" t="s">
        <v>480</v>
      </c>
      <c r="DR126" s="817"/>
      <c r="DS126" s="817"/>
      <c r="DT126" s="817"/>
      <c r="DU126" s="817"/>
      <c r="DV126" s="794" t="s">
        <v>480</v>
      </c>
      <c r="DW126" s="794"/>
      <c r="DX126" s="794"/>
      <c r="DY126" s="794"/>
      <c r="DZ126" s="795"/>
    </row>
    <row r="127" spans="1:130" s="230" customFormat="1" ht="26.25" customHeight="1" x14ac:dyDescent="0.15">
      <c r="A127" s="822"/>
      <c r="B127" s="823"/>
      <c r="C127" s="838" t="s">
        <v>484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197</v>
      </c>
      <c r="AB127" s="780"/>
      <c r="AC127" s="780"/>
      <c r="AD127" s="780"/>
      <c r="AE127" s="781"/>
      <c r="AF127" s="782">
        <v>133</v>
      </c>
      <c r="AG127" s="780"/>
      <c r="AH127" s="780"/>
      <c r="AI127" s="780"/>
      <c r="AJ127" s="781"/>
      <c r="AK127" s="782">
        <v>90</v>
      </c>
      <c r="AL127" s="780"/>
      <c r="AM127" s="780"/>
      <c r="AN127" s="780"/>
      <c r="AO127" s="781"/>
      <c r="AP127" s="824">
        <v>0</v>
      </c>
      <c r="AQ127" s="825"/>
      <c r="AR127" s="825"/>
      <c r="AS127" s="825"/>
      <c r="AT127" s="826"/>
      <c r="AU127" s="232"/>
      <c r="AV127" s="232"/>
      <c r="AW127" s="232"/>
      <c r="AX127" s="841" t="s">
        <v>485</v>
      </c>
      <c r="AY127" s="812"/>
      <c r="AZ127" s="812"/>
      <c r="BA127" s="812"/>
      <c r="BB127" s="812"/>
      <c r="BC127" s="812"/>
      <c r="BD127" s="812"/>
      <c r="BE127" s="813"/>
      <c r="BF127" s="811" t="s">
        <v>486</v>
      </c>
      <c r="BG127" s="812"/>
      <c r="BH127" s="812"/>
      <c r="BI127" s="812"/>
      <c r="BJ127" s="812"/>
      <c r="BK127" s="812"/>
      <c r="BL127" s="813"/>
      <c r="BM127" s="811" t="s">
        <v>487</v>
      </c>
      <c r="BN127" s="812"/>
      <c r="BO127" s="812"/>
      <c r="BP127" s="812"/>
      <c r="BQ127" s="812"/>
      <c r="BR127" s="812"/>
      <c r="BS127" s="813"/>
      <c r="BT127" s="811" t="s">
        <v>488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489</v>
      </c>
      <c r="CQ127" s="752"/>
      <c r="CR127" s="752"/>
      <c r="CS127" s="752"/>
      <c r="CT127" s="752"/>
      <c r="CU127" s="752"/>
      <c r="CV127" s="752"/>
      <c r="CW127" s="752"/>
      <c r="CX127" s="752"/>
      <c r="CY127" s="752"/>
      <c r="CZ127" s="752"/>
      <c r="DA127" s="752"/>
      <c r="DB127" s="752"/>
      <c r="DC127" s="752"/>
      <c r="DD127" s="752"/>
      <c r="DE127" s="752"/>
      <c r="DF127" s="753"/>
      <c r="DG127" s="816" t="s">
        <v>480</v>
      </c>
      <c r="DH127" s="817"/>
      <c r="DI127" s="817"/>
      <c r="DJ127" s="817"/>
      <c r="DK127" s="817"/>
      <c r="DL127" s="817" t="s">
        <v>480</v>
      </c>
      <c r="DM127" s="817"/>
      <c r="DN127" s="817"/>
      <c r="DO127" s="817"/>
      <c r="DP127" s="817"/>
      <c r="DQ127" s="817" t="s">
        <v>480</v>
      </c>
      <c r="DR127" s="817"/>
      <c r="DS127" s="817"/>
      <c r="DT127" s="817"/>
      <c r="DU127" s="817"/>
      <c r="DV127" s="794" t="s">
        <v>480</v>
      </c>
      <c r="DW127" s="794"/>
      <c r="DX127" s="794"/>
      <c r="DY127" s="794"/>
      <c r="DZ127" s="795"/>
    </row>
    <row r="128" spans="1:130" s="230" customFormat="1" ht="26.25" customHeight="1" thickBot="1" x14ac:dyDescent="0.2">
      <c r="A128" s="796" t="s">
        <v>490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491</v>
      </c>
      <c r="X128" s="798"/>
      <c r="Y128" s="798"/>
      <c r="Z128" s="799"/>
      <c r="AA128" s="800" t="s">
        <v>480</v>
      </c>
      <c r="AB128" s="801"/>
      <c r="AC128" s="801"/>
      <c r="AD128" s="801"/>
      <c r="AE128" s="802"/>
      <c r="AF128" s="803" t="s">
        <v>480</v>
      </c>
      <c r="AG128" s="801"/>
      <c r="AH128" s="801"/>
      <c r="AI128" s="801"/>
      <c r="AJ128" s="802"/>
      <c r="AK128" s="803" t="s">
        <v>480</v>
      </c>
      <c r="AL128" s="801"/>
      <c r="AM128" s="801"/>
      <c r="AN128" s="801"/>
      <c r="AO128" s="802"/>
      <c r="AP128" s="804"/>
      <c r="AQ128" s="805"/>
      <c r="AR128" s="805"/>
      <c r="AS128" s="805"/>
      <c r="AT128" s="806"/>
      <c r="AU128" s="232"/>
      <c r="AV128" s="232"/>
      <c r="AW128" s="232"/>
      <c r="AX128" s="807" t="s">
        <v>492</v>
      </c>
      <c r="AY128" s="808"/>
      <c r="AZ128" s="808"/>
      <c r="BA128" s="808"/>
      <c r="BB128" s="808"/>
      <c r="BC128" s="808"/>
      <c r="BD128" s="808"/>
      <c r="BE128" s="809"/>
      <c r="BF128" s="786" t="s">
        <v>493</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494</v>
      </c>
      <c r="CQ128" s="730"/>
      <c r="CR128" s="730"/>
      <c r="CS128" s="730"/>
      <c r="CT128" s="730"/>
      <c r="CU128" s="730"/>
      <c r="CV128" s="730"/>
      <c r="CW128" s="730"/>
      <c r="CX128" s="730"/>
      <c r="CY128" s="730"/>
      <c r="CZ128" s="730"/>
      <c r="DA128" s="730"/>
      <c r="DB128" s="730"/>
      <c r="DC128" s="730"/>
      <c r="DD128" s="730"/>
      <c r="DE128" s="730"/>
      <c r="DF128" s="731"/>
      <c r="DG128" s="790" t="s">
        <v>493</v>
      </c>
      <c r="DH128" s="791"/>
      <c r="DI128" s="791"/>
      <c r="DJ128" s="791"/>
      <c r="DK128" s="791"/>
      <c r="DL128" s="791">
        <v>3772</v>
      </c>
      <c r="DM128" s="791"/>
      <c r="DN128" s="791"/>
      <c r="DO128" s="791"/>
      <c r="DP128" s="791"/>
      <c r="DQ128" s="791" t="s">
        <v>130</v>
      </c>
      <c r="DR128" s="791"/>
      <c r="DS128" s="791"/>
      <c r="DT128" s="791"/>
      <c r="DU128" s="791"/>
      <c r="DV128" s="792" t="s">
        <v>495</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496</v>
      </c>
      <c r="X129" s="777"/>
      <c r="Y129" s="777"/>
      <c r="Z129" s="778"/>
      <c r="AA129" s="779">
        <v>2796380</v>
      </c>
      <c r="AB129" s="780"/>
      <c r="AC129" s="780"/>
      <c r="AD129" s="780"/>
      <c r="AE129" s="781"/>
      <c r="AF129" s="782">
        <v>3038413</v>
      </c>
      <c r="AG129" s="780"/>
      <c r="AH129" s="780"/>
      <c r="AI129" s="780"/>
      <c r="AJ129" s="781"/>
      <c r="AK129" s="782">
        <v>3068134</v>
      </c>
      <c r="AL129" s="780"/>
      <c r="AM129" s="780"/>
      <c r="AN129" s="780"/>
      <c r="AO129" s="781"/>
      <c r="AP129" s="783"/>
      <c r="AQ129" s="784"/>
      <c r="AR129" s="784"/>
      <c r="AS129" s="784"/>
      <c r="AT129" s="785"/>
      <c r="AU129" s="233"/>
      <c r="AV129" s="233"/>
      <c r="AW129" s="233"/>
      <c r="AX129" s="751" t="s">
        <v>497</v>
      </c>
      <c r="AY129" s="752"/>
      <c r="AZ129" s="752"/>
      <c r="BA129" s="752"/>
      <c r="BB129" s="752"/>
      <c r="BC129" s="752"/>
      <c r="BD129" s="752"/>
      <c r="BE129" s="753"/>
      <c r="BF129" s="770" t="s">
        <v>498</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500</v>
      </c>
      <c r="X130" s="777"/>
      <c r="Y130" s="777"/>
      <c r="Z130" s="778"/>
      <c r="AA130" s="779">
        <v>386876</v>
      </c>
      <c r="AB130" s="780"/>
      <c r="AC130" s="780"/>
      <c r="AD130" s="780"/>
      <c r="AE130" s="781"/>
      <c r="AF130" s="782">
        <v>392834</v>
      </c>
      <c r="AG130" s="780"/>
      <c r="AH130" s="780"/>
      <c r="AI130" s="780"/>
      <c r="AJ130" s="781"/>
      <c r="AK130" s="782">
        <v>460681</v>
      </c>
      <c r="AL130" s="780"/>
      <c r="AM130" s="780"/>
      <c r="AN130" s="780"/>
      <c r="AO130" s="781"/>
      <c r="AP130" s="783"/>
      <c r="AQ130" s="784"/>
      <c r="AR130" s="784"/>
      <c r="AS130" s="784"/>
      <c r="AT130" s="785"/>
      <c r="AU130" s="233"/>
      <c r="AV130" s="233"/>
      <c r="AW130" s="233"/>
      <c r="AX130" s="751" t="s">
        <v>501</v>
      </c>
      <c r="AY130" s="752"/>
      <c r="AZ130" s="752"/>
      <c r="BA130" s="752"/>
      <c r="BB130" s="752"/>
      <c r="BC130" s="752"/>
      <c r="BD130" s="752"/>
      <c r="BE130" s="753"/>
      <c r="BF130" s="754">
        <v>5.5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502</v>
      </c>
      <c r="X131" s="761"/>
      <c r="Y131" s="761"/>
      <c r="Z131" s="762"/>
      <c r="AA131" s="763">
        <v>2409504</v>
      </c>
      <c r="AB131" s="764"/>
      <c r="AC131" s="764"/>
      <c r="AD131" s="764"/>
      <c r="AE131" s="765"/>
      <c r="AF131" s="766">
        <v>2645579</v>
      </c>
      <c r="AG131" s="764"/>
      <c r="AH131" s="764"/>
      <c r="AI131" s="764"/>
      <c r="AJ131" s="765"/>
      <c r="AK131" s="766">
        <v>2607453</v>
      </c>
      <c r="AL131" s="764"/>
      <c r="AM131" s="764"/>
      <c r="AN131" s="764"/>
      <c r="AO131" s="765"/>
      <c r="AP131" s="767"/>
      <c r="AQ131" s="768"/>
      <c r="AR131" s="768"/>
      <c r="AS131" s="768"/>
      <c r="AT131" s="769"/>
      <c r="AU131" s="233"/>
      <c r="AV131" s="233"/>
      <c r="AW131" s="233"/>
      <c r="AX131" s="729" t="s">
        <v>503</v>
      </c>
      <c r="AY131" s="730"/>
      <c r="AZ131" s="730"/>
      <c r="BA131" s="730"/>
      <c r="BB131" s="730"/>
      <c r="BC131" s="730"/>
      <c r="BD131" s="730"/>
      <c r="BE131" s="731"/>
      <c r="BF131" s="732" t="s">
        <v>504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506</v>
      </c>
      <c r="W132" s="742"/>
      <c r="X132" s="742"/>
      <c r="Y132" s="742"/>
      <c r="Z132" s="743"/>
      <c r="AA132" s="744">
        <v>5.334583383</v>
      </c>
      <c r="AB132" s="745"/>
      <c r="AC132" s="745"/>
      <c r="AD132" s="745"/>
      <c r="AE132" s="746"/>
      <c r="AF132" s="747">
        <v>5.011303764</v>
      </c>
      <c r="AG132" s="745"/>
      <c r="AH132" s="745"/>
      <c r="AI132" s="745"/>
      <c r="AJ132" s="746"/>
      <c r="AK132" s="747">
        <v>6.3318878610000002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507</v>
      </c>
      <c r="W133" s="721"/>
      <c r="X133" s="721"/>
      <c r="Y133" s="721"/>
      <c r="Z133" s="722"/>
      <c r="AA133" s="723">
        <v>4.7</v>
      </c>
      <c r="AB133" s="724"/>
      <c r="AC133" s="724"/>
      <c r="AD133" s="724"/>
      <c r="AE133" s="725"/>
      <c r="AF133" s="723">
        <v>4.9000000000000004</v>
      </c>
      <c r="AG133" s="724"/>
      <c r="AH133" s="724"/>
      <c r="AI133" s="724"/>
      <c r="AJ133" s="725"/>
      <c r="AK133" s="723">
        <v>5.5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ariEq5MjEM2qOjDHAWbRFaoWKA1d4tQ6q6/Uv0Bv5F4oZas+8R5s12hx4It+ZKr4/pOPeKshL482/3aHksQGA==" saltValue="IrICSYWAOusx9MdZkb03M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E9354-C74B-41A9-95D3-84735E494C0E}">
  <sheetPr>
    <tabColor rgb="FFFF0000"/>
    <pageSetUpPr fitToPage="1"/>
  </sheetPr>
  <dimension ref="A1:DQ105"/>
  <sheetViews>
    <sheetView showGridLines="0" view="pageBreakPreview" zoomScale="70" zoomScaleNormal="85" zoomScaleSheetLayoutView="70" workbookViewId="0">
      <selection activeCell="AY30" sqref="AY3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R37grgihpZVP64DMesV+XxJSI4hHfsp4RRESaoQPLD+MPGOQECQK0LZOw2TVoGu8NlrjQRA01ZXKsD8wySKBg==" saltValue="LKmV05M7q48j5L9DZOe9CA=="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DL89"/>
  <sheetViews>
    <sheetView showGridLines="0" zoomScale="85" zoomScaleNormal="85" zoomScaleSheetLayoutView="55" workbookViewId="0">
      <selection activeCell="AM18" sqref="AM18:AT18"/>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siEG9KgqbwPpgi9/Z0wjVOOIqb7PG4mHBHGF3P6L9eZHQ474e53RLjsxteLocSmpk5kPkU/Ip28k9o4x0pBng==" saltValue="AvMxmrsK7tSFgLhN62B7RA==" spinCount="100000" sheet="1" objects="1" scenarios="1"/>
  <dataConsolidate/>
  <phoneticPr fontId="2"/>
  <printOptions horizontalCentered="1" verticalCentered="1"/>
  <pageMargins left="0" right="0" top="0" bottom="0" header="0" footer="0"/>
  <pageSetup paperSize="9" scale="48" orientation="landscape"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5" zoomScaleSheetLayoutView="75" workbookViewId="0">
      <selection activeCell="AM18" sqref="AM18:AT18"/>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1" t="s">
        <v>511</v>
      </c>
      <c r="AP7" s="272"/>
      <c r="AQ7" s="273" t="s">
        <v>512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2"/>
      <c r="AP8" s="278" t="s">
        <v>513</v>
      </c>
      <c r="AQ8" s="279" t="s">
        <v>514</v>
      </c>
      <c r="AR8" s="280" t="s">
        <v>515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3" t="s">
        <v>516</v>
      </c>
      <c r="AL9" s="1124"/>
      <c r="AM9" s="1124"/>
      <c r="AN9" s="1125"/>
      <c r="AO9" s="281">
        <v>694742</v>
      </c>
      <c r="AP9" s="281">
        <v>169947</v>
      </c>
      <c r="AQ9" s="282">
        <v>239803</v>
      </c>
      <c r="AR9" s="283">
        <v>-29.1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3" t="s">
        <v>517</v>
      </c>
      <c r="AL10" s="1124"/>
      <c r="AM10" s="1124"/>
      <c r="AN10" s="1125"/>
      <c r="AO10" s="284">
        <v>156364</v>
      </c>
      <c r="AP10" s="284">
        <v>38250</v>
      </c>
      <c r="AQ10" s="285">
        <v>35073</v>
      </c>
      <c r="AR10" s="286">
        <v>9.1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3" t="s">
        <v>518</v>
      </c>
      <c r="AL11" s="1124"/>
      <c r="AM11" s="1124"/>
      <c r="AN11" s="1125"/>
      <c r="AO11" s="284" t="s">
        <v>519</v>
      </c>
      <c r="AP11" s="284" t="s">
        <v>519</v>
      </c>
      <c r="AQ11" s="285">
        <v>3640</v>
      </c>
      <c r="AR11" s="286" t="s">
        <v>519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3" t="s">
        <v>520</v>
      </c>
      <c r="AL12" s="1124"/>
      <c r="AM12" s="1124"/>
      <c r="AN12" s="1125"/>
      <c r="AO12" s="284" t="s">
        <v>519</v>
      </c>
      <c r="AP12" s="284" t="s">
        <v>519</v>
      </c>
      <c r="AQ12" s="285" t="s">
        <v>519</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3" t="s">
        <v>521</v>
      </c>
      <c r="AL13" s="1124"/>
      <c r="AM13" s="1124"/>
      <c r="AN13" s="1125"/>
      <c r="AO13" s="284">
        <v>56127</v>
      </c>
      <c r="AP13" s="284">
        <v>13730</v>
      </c>
      <c r="AQ13" s="285">
        <v>11407</v>
      </c>
      <c r="AR13" s="286">
        <v>20.399999999999999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3" t="s">
        <v>522</v>
      </c>
      <c r="AL14" s="1124"/>
      <c r="AM14" s="1124"/>
      <c r="AN14" s="1125"/>
      <c r="AO14" s="284">
        <v>15594</v>
      </c>
      <c r="AP14" s="284">
        <v>3815</v>
      </c>
      <c r="AQ14" s="285">
        <v>4585</v>
      </c>
      <c r="AR14" s="286">
        <v>-16.8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6" t="s">
        <v>523</v>
      </c>
      <c r="AL15" s="1127"/>
      <c r="AM15" s="1127"/>
      <c r="AN15" s="1128"/>
      <c r="AO15" s="284">
        <v>-57583</v>
      </c>
      <c r="AP15" s="284">
        <v>-14086</v>
      </c>
      <c r="AQ15" s="285">
        <v>-18839</v>
      </c>
      <c r="AR15" s="286">
        <v>-25.2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6" t="s">
        <v>189</v>
      </c>
      <c r="AL16" s="1127"/>
      <c r="AM16" s="1127"/>
      <c r="AN16" s="1128"/>
      <c r="AO16" s="284">
        <v>865244</v>
      </c>
      <c r="AP16" s="284">
        <v>211655</v>
      </c>
      <c r="AQ16" s="285">
        <v>275669</v>
      </c>
      <c r="AR16" s="286">
        <v>-23.2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9" t="s">
        <v>528</v>
      </c>
      <c r="AL21" s="1130"/>
      <c r="AM21" s="1130"/>
      <c r="AN21" s="1131"/>
      <c r="AO21" s="297">
        <v>18.100000000000001</v>
      </c>
      <c r="AP21" s="298">
        <v>23.86</v>
      </c>
      <c r="AQ21" s="299">
        <v>-5.76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9" t="s">
        <v>529</v>
      </c>
      <c r="AL22" s="1130"/>
      <c r="AM22" s="1130"/>
      <c r="AN22" s="1131"/>
      <c r="AO22" s="302">
        <v>94.4</v>
      </c>
      <c r="AP22" s="303">
        <v>95.5</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2" t="s">
        <v>530</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c r="AT26" s="267"/>
    </row>
    <row r="27" spans="1:46" x14ac:dyDescent="0.15">
      <c r="A27" s="309"/>
      <c r="AO27" s="262"/>
      <c r="AP27" s="262"/>
      <c r="AQ27" s="262"/>
      <c r="AR27" s="262"/>
      <c r="AS27" s="262"/>
      <c r="AT27" s="262"/>
    </row>
    <row r="28" spans="1:46" ht="17.25" x14ac:dyDescent="0.15">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1" t="s">
        <v>511</v>
      </c>
      <c r="AP30" s="272"/>
      <c r="AQ30" s="273" t="s">
        <v>512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2"/>
      <c r="AP31" s="278" t="s">
        <v>513</v>
      </c>
      <c r="AQ31" s="279" t="s">
        <v>514</v>
      </c>
      <c r="AR31" s="280" t="s">
        <v>515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533</v>
      </c>
      <c r="AL32" s="1114"/>
      <c r="AM32" s="1114"/>
      <c r="AN32" s="1115"/>
      <c r="AO32" s="312">
        <v>564399</v>
      </c>
      <c r="AP32" s="312">
        <v>138062</v>
      </c>
      <c r="AQ32" s="313">
        <v>162926</v>
      </c>
      <c r="AR32" s="314">
        <v>-15.3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534</v>
      </c>
      <c r="AL33" s="1114"/>
      <c r="AM33" s="1114"/>
      <c r="AN33" s="1115"/>
      <c r="AO33" s="312" t="s">
        <v>519</v>
      </c>
      <c r="AP33" s="312" t="s">
        <v>519</v>
      </c>
      <c r="AQ33" s="313" t="s">
        <v>519</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535</v>
      </c>
      <c r="AL34" s="1114"/>
      <c r="AM34" s="1114"/>
      <c r="AN34" s="1115"/>
      <c r="AO34" s="312" t="s">
        <v>519</v>
      </c>
      <c r="AP34" s="312" t="s">
        <v>519</v>
      </c>
      <c r="AQ34" s="313">
        <v>4</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536</v>
      </c>
      <c r="AL35" s="1114"/>
      <c r="AM35" s="1114"/>
      <c r="AN35" s="1115"/>
      <c r="AO35" s="312">
        <v>41616</v>
      </c>
      <c r="AP35" s="312">
        <v>10180</v>
      </c>
      <c r="AQ35" s="313">
        <v>33512</v>
      </c>
      <c r="AR35" s="314">
        <v>-69.599999999999994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537</v>
      </c>
      <c r="AL36" s="1114"/>
      <c r="AM36" s="1114"/>
      <c r="AN36" s="1115"/>
      <c r="AO36" s="312">
        <v>19677</v>
      </c>
      <c r="AP36" s="312">
        <v>4813</v>
      </c>
      <c r="AQ36" s="313">
        <v>2866</v>
      </c>
      <c r="AR36" s="314">
        <v>67.900000000000006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538</v>
      </c>
      <c r="AL37" s="1114"/>
      <c r="AM37" s="1114"/>
      <c r="AN37" s="1115"/>
      <c r="AO37" s="312">
        <v>90</v>
      </c>
      <c r="AP37" s="312">
        <v>22</v>
      </c>
      <c r="AQ37" s="313">
        <v>1429</v>
      </c>
      <c r="AR37" s="314">
        <v>-98.5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539</v>
      </c>
      <c r="AL38" s="1117"/>
      <c r="AM38" s="1117"/>
      <c r="AN38" s="1118"/>
      <c r="AO38" s="315" t="s">
        <v>519</v>
      </c>
      <c r="AP38" s="315" t="s">
        <v>519</v>
      </c>
      <c r="AQ38" s="316">
        <v>30</v>
      </c>
      <c r="AR38" s="304" t="s">
        <v>519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540</v>
      </c>
      <c r="AL39" s="1117"/>
      <c r="AM39" s="1117"/>
      <c r="AN39" s="1118"/>
      <c r="AO39" s="312" t="s">
        <v>519</v>
      </c>
      <c r="AP39" s="312" t="s">
        <v>519</v>
      </c>
      <c r="AQ39" s="313">
        <v>-7390</v>
      </c>
      <c r="AR39" s="314" t="s">
        <v>519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541</v>
      </c>
      <c r="AL40" s="1114"/>
      <c r="AM40" s="1114"/>
      <c r="AN40" s="1115"/>
      <c r="AO40" s="312">
        <v>-460681</v>
      </c>
      <c r="AP40" s="312">
        <v>-112691</v>
      </c>
      <c r="AQ40" s="313">
        <v>-136323</v>
      </c>
      <c r="AR40" s="314">
        <v>-17.3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300</v>
      </c>
      <c r="AL41" s="1120"/>
      <c r="AM41" s="1120"/>
      <c r="AN41" s="1121"/>
      <c r="AO41" s="312">
        <v>165101</v>
      </c>
      <c r="AP41" s="312">
        <v>40387</v>
      </c>
      <c r="AQ41" s="313">
        <v>57054</v>
      </c>
      <c r="AR41" s="314">
        <v>-29.2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06" t="s">
        <v>511</v>
      </c>
      <c r="AN49" s="1108" t="s">
        <v>545</v>
      </c>
      <c r="AO49" s="1109"/>
      <c r="AP49" s="1109"/>
      <c r="AQ49" s="1109"/>
      <c r="AR49" s="111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07"/>
      <c r="AN50" s="328" t="s">
        <v>546</v>
      </c>
      <c r="AO50" s="329" t="s">
        <v>547</v>
      </c>
      <c r="AP50" s="330" t="s">
        <v>548</v>
      </c>
      <c r="AQ50" s="331" t="s">
        <v>549</v>
      </c>
      <c r="AR50" s="332" t="s">
        <v>550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1290675</v>
      </c>
      <c r="AN51" s="334">
        <v>290562</v>
      </c>
      <c r="AO51" s="335">
        <v>-6.1</v>
      </c>
      <c r="AP51" s="336">
        <v>271581</v>
      </c>
      <c r="AQ51" s="337">
        <v>-6.7</v>
      </c>
      <c r="AR51" s="338">
        <v>0.6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275762</v>
      </c>
      <c r="AN52" s="342">
        <v>62081</v>
      </c>
      <c r="AO52" s="343">
        <v>-19.7</v>
      </c>
      <c r="AP52" s="344">
        <v>117844</v>
      </c>
      <c r="AQ52" s="345">
        <v>-1</v>
      </c>
      <c r="AR52" s="346">
        <v>-18.7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542776</v>
      </c>
      <c r="AN53" s="334">
        <v>124177</v>
      </c>
      <c r="AO53" s="335">
        <v>-57.3</v>
      </c>
      <c r="AP53" s="336">
        <v>268375</v>
      </c>
      <c r="AQ53" s="337">
        <v>-1.2</v>
      </c>
      <c r="AR53" s="338">
        <v>-56.1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332655</v>
      </c>
      <c r="AN54" s="342">
        <v>76105</v>
      </c>
      <c r="AO54" s="343">
        <v>22.6</v>
      </c>
      <c r="AP54" s="344">
        <v>119602</v>
      </c>
      <c r="AQ54" s="345">
        <v>1.5</v>
      </c>
      <c r="AR54" s="346">
        <v>21.1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490805</v>
      </c>
      <c r="AN55" s="334">
        <v>114755</v>
      </c>
      <c r="AO55" s="335">
        <v>-7.6</v>
      </c>
      <c r="AP55" s="336">
        <v>301035</v>
      </c>
      <c r="AQ55" s="337">
        <v>12.2</v>
      </c>
      <c r="AR55" s="338">
        <v>-19.8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285501</v>
      </c>
      <c r="AN56" s="342">
        <v>66753</v>
      </c>
      <c r="AO56" s="343">
        <v>-12.3</v>
      </c>
      <c r="AP56" s="344">
        <v>154376</v>
      </c>
      <c r="AQ56" s="345">
        <v>29.1</v>
      </c>
      <c r="AR56" s="346">
        <v>-41.4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317885</v>
      </c>
      <c r="AN57" s="334">
        <v>75958</v>
      </c>
      <c r="AO57" s="335">
        <v>-33.799999999999997</v>
      </c>
      <c r="AP57" s="336">
        <v>277467</v>
      </c>
      <c r="AQ57" s="337">
        <v>-7.8</v>
      </c>
      <c r="AR57" s="338">
        <v>-26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135036</v>
      </c>
      <c r="AN58" s="342">
        <v>32267</v>
      </c>
      <c r="AO58" s="343">
        <v>-51.7</v>
      </c>
      <c r="AP58" s="344">
        <v>128378</v>
      </c>
      <c r="AQ58" s="345">
        <v>-16.8</v>
      </c>
      <c r="AR58" s="346">
        <v>-34.9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370279</v>
      </c>
      <c r="AN59" s="334">
        <v>90577</v>
      </c>
      <c r="AO59" s="335">
        <v>19.2</v>
      </c>
      <c r="AP59" s="336">
        <v>282256</v>
      </c>
      <c r="AQ59" s="337">
        <v>1.7</v>
      </c>
      <c r="AR59" s="338">
        <v>17.5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196336</v>
      </c>
      <c r="AN60" s="342">
        <v>48027</v>
      </c>
      <c r="AO60" s="343">
        <v>48.8</v>
      </c>
      <c r="AP60" s="344">
        <v>145453</v>
      </c>
      <c r="AQ60" s="345">
        <v>13.3</v>
      </c>
      <c r="AR60" s="346">
        <v>35.5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602484</v>
      </c>
      <c r="AN61" s="349">
        <v>139206</v>
      </c>
      <c r="AO61" s="350">
        <v>-17.100000000000001</v>
      </c>
      <c r="AP61" s="351">
        <v>280143</v>
      </c>
      <c r="AQ61" s="352">
        <v>-0.4</v>
      </c>
      <c r="AR61" s="338">
        <v>-16.7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245058</v>
      </c>
      <c r="AN62" s="342">
        <v>57047</v>
      </c>
      <c r="AO62" s="343">
        <v>-2.5</v>
      </c>
      <c r="AP62" s="344">
        <v>133131</v>
      </c>
      <c r="AQ62" s="345">
        <v>5.2</v>
      </c>
      <c r="AR62" s="346">
        <v>-7.7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3u6hm6PMcl03+qhdxQxYhhnZifqWXeik38OXDg1pd6RwJhjeTDLfy4TegKMjC2Z3a+3dQnMMCMq+KJd0LtZLow==" saltValue="WqG2QXgKhunm9Te1rMx9o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DU121"/>
  <sheetViews>
    <sheetView showGridLines="0" zoomScale="70" zoomScaleNormal="70" zoomScaleSheetLayoutView="55" workbookViewId="0">
      <selection activeCell="AM18" sqref="AM18:AT18"/>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559</v>
      </c>
    </row>
    <row r="121" spans="125:125" ht="13.5" hidden="1" customHeight="1" x14ac:dyDescent="0.15">
      <c r="DU121" s="259"/>
    </row>
  </sheetData>
  <sheetProtection algorithmName="SHA-512" hashValue="ZEzZslGsafgnBmTrtuuN1+xrKBH1mUj0lRSmPWGaleE3widi8PHUBiEVDI7y4ZyGQBf2vEpKBkwv5E5ATX/gRA==" saltValue="2B2p6CqOxnM3rU1sfFiP7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election activeCell="AM18" sqref="AM18:AT18"/>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560</v>
      </c>
    </row>
  </sheetData>
  <sheetProtection algorithmName="SHA-512" hashValue="w15WEuLWtATMn/S1qXqSjq7Oj/fnrlLZFhr58JC+L3hERjDw/TVD3SXpyORZZAm6RL5Miqr3BwgnVlzgygEjtQ==" saltValue="EinqEvnMWo7jZTQIImZyL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election activeCell="AM18" sqref="AM18:AT1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32" t="s">
        <v>3</v>
      </c>
      <c r="D47" s="1132"/>
      <c r="E47" s="1133"/>
      <c r="F47" s="11">
        <v>42.21</v>
      </c>
      <c r="G47" s="12">
        <v>49.33</v>
      </c>
      <c r="H47" s="12">
        <v>56.51</v>
      </c>
      <c r="I47" s="12">
        <v>64.069999999999993</v>
      </c>
      <c r="J47" s="13">
        <v>76.849999999999994</v>
      </c>
    </row>
    <row r="48" spans="2:10" ht="57.75" customHeight="1" x14ac:dyDescent="0.15">
      <c r="B48" s="14"/>
      <c r="C48" s="1134" t="s">
        <v>4</v>
      </c>
      <c r="D48" s="1134"/>
      <c r="E48" s="1135"/>
      <c r="F48" s="15">
        <v>7</v>
      </c>
      <c r="G48" s="16">
        <v>8.98</v>
      </c>
      <c r="H48" s="16">
        <v>10.15</v>
      </c>
      <c r="I48" s="16">
        <v>16.91</v>
      </c>
      <c r="J48" s="17">
        <v>11.34</v>
      </c>
    </row>
    <row r="49" spans="2:10" ht="57.75" customHeight="1" thickBot="1" x14ac:dyDescent="0.2">
      <c r="B49" s="18"/>
      <c r="C49" s="1136" t="s">
        <v>5</v>
      </c>
      <c r="D49" s="1136"/>
      <c r="E49" s="1137"/>
      <c r="F49" s="19" t="s">
        <v>566</v>
      </c>
      <c r="G49" s="20">
        <v>6.01</v>
      </c>
      <c r="H49" s="20">
        <v>7.06</v>
      </c>
      <c r="I49" s="20">
        <v>14.69</v>
      </c>
      <c r="J49" s="21" t="s">
        <v>567</v>
      </c>
    </row>
    <row r="50" spans="2:10" x14ac:dyDescent="0.15"/>
  </sheetData>
  <sheetProtection algorithmName="SHA-512" hashValue="XJpQCxAgQIt8FF1nlfwea91bV06awQDsvAY8SUK/2TXkRoFMR8cznDh3MfsxHXbbRBkOH/F45QJinPBtqjwltA==" saltValue="Fz848jdiEAB2qcv4KxvEW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election activeCell="AM18" sqref="AM18:AT1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44" t="s">
        <v>568</v>
      </c>
      <c r="D34" s="1144"/>
      <c r="E34" s="1145"/>
      <c r="F34" s="32">
        <v>6.99</v>
      </c>
      <c r="G34" s="33">
        <v>8.9700000000000006</v>
      </c>
      <c r="H34" s="33">
        <v>10.15</v>
      </c>
      <c r="I34" s="33">
        <v>16.899999999999999</v>
      </c>
      <c r="J34" s="34">
        <v>11.33</v>
      </c>
      <c r="K34" s="22"/>
      <c r="L34" s="22"/>
      <c r="M34" s="22"/>
      <c r="N34" s="22"/>
      <c r="O34" s="22"/>
      <c r="P34" s="22"/>
    </row>
    <row r="35" spans="1:16" ht="39" customHeight="1" x14ac:dyDescent="0.15">
      <c r="A35" s="22"/>
      <c r="B35" s="35"/>
      <c r="C35" s="1138" t="s">
        <v>569</v>
      </c>
      <c r="D35" s="1139"/>
      <c r="E35" s="1140"/>
      <c r="F35" s="36">
        <v>0.35</v>
      </c>
      <c r="G35" s="37">
        <v>0.23</v>
      </c>
      <c r="H35" s="37">
        <v>0.23</v>
      </c>
      <c r="I35" s="37">
        <v>0.33</v>
      </c>
      <c r="J35" s="38">
        <v>1.38</v>
      </c>
      <c r="K35" s="22"/>
      <c r="L35" s="22"/>
      <c r="M35" s="22"/>
      <c r="N35" s="22"/>
      <c r="O35" s="22"/>
      <c r="P35" s="22"/>
    </row>
    <row r="36" spans="1:16" ht="39" customHeight="1" x14ac:dyDescent="0.15">
      <c r="A36" s="22"/>
      <c r="B36" s="35"/>
      <c r="C36" s="1138" t="s">
        <v>570</v>
      </c>
      <c r="D36" s="1139"/>
      <c r="E36" s="1140"/>
      <c r="F36" s="36">
        <v>1.06</v>
      </c>
      <c r="G36" s="37">
        <v>1</v>
      </c>
      <c r="H36" s="37">
        <v>0.84</v>
      </c>
      <c r="I36" s="37">
        <v>0.94</v>
      </c>
      <c r="J36" s="38">
        <v>0.94</v>
      </c>
      <c r="K36" s="22"/>
      <c r="L36" s="22"/>
      <c r="M36" s="22"/>
      <c r="N36" s="22"/>
      <c r="O36" s="22"/>
      <c r="P36" s="22"/>
    </row>
    <row r="37" spans="1:16" ht="39" customHeight="1" x14ac:dyDescent="0.15">
      <c r="A37" s="22"/>
      <c r="B37" s="35"/>
      <c r="C37" s="1138" t="s">
        <v>571</v>
      </c>
      <c r="D37" s="1139"/>
      <c r="E37" s="1140"/>
      <c r="F37" s="36">
        <v>2.06</v>
      </c>
      <c r="G37" s="37">
        <v>0.62</v>
      </c>
      <c r="H37" s="37">
        <v>0.21</v>
      </c>
      <c r="I37" s="37">
        <v>0.72</v>
      </c>
      <c r="J37" s="38">
        <v>0.47</v>
      </c>
      <c r="K37" s="22"/>
      <c r="L37" s="22"/>
      <c r="M37" s="22"/>
      <c r="N37" s="22"/>
      <c r="O37" s="22"/>
      <c r="P37" s="22"/>
    </row>
    <row r="38" spans="1:16" ht="39" customHeight="1" x14ac:dyDescent="0.15">
      <c r="A38" s="22"/>
      <c r="B38" s="35"/>
      <c r="C38" s="1138" t="s">
        <v>572</v>
      </c>
      <c r="D38" s="1139"/>
      <c r="E38" s="1140"/>
      <c r="F38" s="36">
        <v>0.17</v>
      </c>
      <c r="G38" s="37">
        <v>0.03</v>
      </c>
      <c r="H38" s="37">
        <v>0.28999999999999998</v>
      </c>
      <c r="I38" s="37">
        <v>0.21</v>
      </c>
      <c r="J38" s="38">
        <v>0.33</v>
      </c>
      <c r="K38" s="22"/>
      <c r="L38" s="22"/>
      <c r="M38" s="22"/>
      <c r="N38" s="22"/>
      <c r="O38" s="22"/>
      <c r="P38" s="22"/>
    </row>
    <row r="39" spans="1:16" ht="39" customHeight="1" x14ac:dyDescent="0.15">
      <c r="A39" s="22"/>
      <c r="B39" s="35"/>
      <c r="C39" s="1138" t="s">
        <v>573</v>
      </c>
      <c r="D39" s="1139"/>
      <c r="E39" s="1140"/>
      <c r="F39" s="36">
        <v>0.03</v>
      </c>
      <c r="G39" s="37">
        <v>0.03</v>
      </c>
      <c r="H39" s="37">
        <v>0.03</v>
      </c>
      <c r="I39" s="37">
        <v>0.01</v>
      </c>
      <c r="J39" s="38">
        <v>0</v>
      </c>
      <c r="K39" s="22"/>
      <c r="L39" s="22"/>
      <c r="M39" s="22"/>
      <c r="N39" s="22"/>
      <c r="O39" s="22"/>
      <c r="P39" s="22"/>
    </row>
    <row r="40" spans="1:16" ht="39" customHeight="1" x14ac:dyDescent="0.15">
      <c r="A40" s="22"/>
      <c r="B40" s="35"/>
      <c r="C40" s="1138"/>
      <c r="D40" s="1139"/>
      <c r="E40" s="1140"/>
      <c r="F40" s="36"/>
      <c r="G40" s="37"/>
      <c r="H40" s="37"/>
      <c r="I40" s="37"/>
      <c r="J40" s="38"/>
      <c r="K40" s="22"/>
      <c r="L40" s="22"/>
      <c r="M40" s="22"/>
      <c r="N40" s="22"/>
      <c r="O40" s="22"/>
      <c r="P40" s="22"/>
    </row>
    <row r="41" spans="1:16" ht="39" customHeight="1" x14ac:dyDescent="0.15">
      <c r="A41" s="22"/>
      <c r="B41" s="35"/>
      <c r="C41" s="1138"/>
      <c r="D41" s="1139"/>
      <c r="E41" s="1140"/>
      <c r="F41" s="36"/>
      <c r="G41" s="37"/>
      <c r="H41" s="37"/>
      <c r="I41" s="37"/>
      <c r="J41" s="38"/>
      <c r="K41" s="22"/>
      <c r="L41" s="22"/>
      <c r="M41" s="22"/>
      <c r="N41" s="22"/>
      <c r="O41" s="22"/>
      <c r="P41" s="22"/>
    </row>
    <row r="42" spans="1:16" ht="39" customHeight="1" x14ac:dyDescent="0.15">
      <c r="A42" s="22"/>
      <c r="B42" s="39"/>
      <c r="C42" s="1138" t="s">
        <v>574</v>
      </c>
      <c r="D42" s="1139"/>
      <c r="E42" s="1140"/>
      <c r="F42" s="36" t="s">
        <v>519</v>
      </c>
      <c r="G42" s="37" t="s">
        <v>519</v>
      </c>
      <c r="H42" s="37" t="s">
        <v>519</v>
      </c>
      <c r="I42" s="37" t="s">
        <v>519</v>
      </c>
      <c r="J42" s="38" t="s">
        <v>519</v>
      </c>
      <c r="K42" s="22"/>
      <c r="L42" s="22"/>
      <c r="M42" s="22"/>
      <c r="N42" s="22"/>
      <c r="O42" s="22"/>
      <c r="P42" s="22"/>
    </row>
    <row r="43" spans="1:16" ht="39" customHeight="1" thickBot="1" x14ac:dyDescent="0.2">
      <c r="A43" s="22"/>
      <c r="B43" s="40"/>
      <c r="C43" s="1141" t="s">
        <v>575</v>
      </c>
      <c r="D43" s="1142"/>
      <c r="E43" s="1143"/>
      <c r="F43" s="41">
        <v>3.37</v>
      </c>
      <c r="G43" s="42" t="s">
        <v>519</v>
      </c>
      <c r="H43" s="42" t="s">
        <v>519</v>
      </c>
      <c r="I43" s="42" t="s">
        <v>519</v>
      </c>
      <c r="J43" s="43" t="s">
        <v>519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gwnmPls8mjl98ljR+L2hQajNLmKyE8ZvG0C2XZFx4mOW28GM5iG+eOBtI6j2AstG2R6kAUbrbQ5qrBfpT8r9g==" saltValue="ejyQFgvAYxdhkZDkKpPh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0000"/>
    <pageSetUpPr fitToPage="1"/>
  </sheetPr>
  <dimension ref="A1:U68"/>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69" t="s">
        <v>10</v>
      </c>
      <c r="C45" s="1170"/>
      <c r="D45" s="58"/>
      <c r="E45" s="1175" t="s">
        <v>11</v>
      </c>
      <c r="F45" s="1175"/>
      <c r="G45" s="1175"/>
      <c r="H45" s="1175"/>
      <c r="I45" s="1175"/>
      <c r="J45" s="1176"/>
      <c r="K45" s="59">
        <v>308</v>
      </c>
      <c r="L45" s="60">
        <v>401</v>
      </c>
      <c r="M45" s="60">
        <v>454</v>
      </c>
      <c r="N45" s="60">
        <v>466</v>
      </c>
      <c r="O45" s="61">
        <v>564</v>
      </c>
      <c r="P45" s="48"/>
      <c r="Q45" s="48"/>
      <c r="R45" s="48"/>
      <c r="S45" s="48"/>
      <c r="T45" s="48"/>
      <c r="U45" s="48"/>
    </row>
    <row r="46" spans="1:21" ht="30.75" customHeight="1" x14ac:dyDescent="0.15">
      <c r="A46" s="48"/>
      <c r="B46" s="1171"/>
      <c r="C46" s="1172"/>
      <c r="D46" s="62"/>
      <c r="E46" s="1148" t="s">
        <v>12</v>
      </c>
      <c r="F46" s="1148"/>
      <c r="G46" s="1148"/>
      <c r="H46" s="1148"/>
      <c r="I46" s="1148"/>
      <c r="J46" s="1149"/>
      <c r="K46" s="63" t="s">
        <v>519</v>
      </c>
      <c r="L46" s="64" t="s">
        <v>519</v>
      </c>
      <c r="M46" s="64" t="s">
        <v>519</v>
      </c>
      <c r="N46" s="64" t="s">
        <v>519</v>
      </c>
      <c r="O46" s="65" t="s">
        <v>519</v>
      </c>
      <c r="P46" s="48"/>
      <c r="Q46" s="48"/>
      <c r="R46" s="48"/>
      <c r="S46" s="48"/>
      <c r="T46" s="48"/>
      <c r="U46" s="48"/>
    </row>
    <row r="47" spans="1:21" ht="30.75" customHeight="1" x14ac:dyDescent="0.15">
      <c r="A47" s="48"/>
      <c r="B47" s="1171"/>
      <c r="C47" s="1172"/>
      <c r="D47" s="62"/>
      <c r="E47" s="1148" t="s">
        <v>13</v>
      </c>
      <c r="F47" s="1148"/>
      <c r="G47" s="1148"/>
      <c r="H47" s="1148"/>
      <c r="I47" s="1148"/>
      <c r="J47" s="1149"/>
      <c r="K47" s="63" t="s">
        <v>519</v>
      </c>
      <c r="L47" s="64" t="s">
        <v>519</v>
      </c>
      <c r="M47" s="64" t="s">
        <v>519</v>
      </c>
      <c r="N47" s="64" t="s">
        <v>519</v>
      </c>
      <c r="O47" s="65" t="s">
        <v>519</v>
      </c>
      <c r="P47" s="48"/>
      <c r="Q47" s="48"/>
      <c r="R47" s="48"/>
      <c r="S47" s="48"/>
      <c r="T47" s="48"/>
      <c r="U47" s="48"/>
    </row>
    <row r="48" spans="1:21" ht="30.75" customHeight="1" x14ac:dyDescent="0.15">
      <c r="A48" s="48"/>
      <c r="B48" s="1171"/>
      <c r="C48" s="1172"/>
      <c r="D48" s="62"/>
      <c r="E48" s="1148" t="s">
        <v>14</v>
      </c>
      <c r="F48" s="1148"/>
      <c r="G48" s="1148"/>
      <c r="H48" s="1148"/>
      <c r="I48" s="1148"/>
      <c r="J48" s="1149"/>
      <c r="K48" s="63">
        <v>104</v>
      </c>
      <c r="L48" s="64">
        <v>40</v>
      </c>
      <c r="M48" s="64">
        <v>43</v>
      </c>
      <c r="N48" s="64">
        <v>39</v>
      </c>
      <c r="O48" s="65">
        <v>42</v>
      </c>
      <c r="P48" s="48"/>
      <c r="Q48" s="48"/>
      <c r="R48" s="48"/>
      <c r="S48" s="48"/>
      <c r="T48" s="48"/>
      <c r="U48" s="48"/>
    </row>
    <row r="49" spans="1:21" ht="30.75" customHeight="1" x14ac:dyDescent="0.15">
      <c r="A49" s="48"/>
      <c r="B49" s="1171"/>
      <c r="C49" s="1172"/>
      <c r="D49" s="62"/>
      <c r="E49" s="1148" t="s">
        <v>15</v>
      </c>
      <c r="F49" s="1148"/>
      <c r="G49" s="1148"/>
      <c r="H49" s="1148"/>
      <c r="I49" s="1148"/>
      <c r="J49" s="1149"/>
      <c r="K49" s="63">
        <v>9</v>
      </c>
      <c r="L49" s="64">
        <v>17</v>
      </c>
      <c r="M49" s="64">
        <v>18</v>
      </c>
      <c r="N49" s="64">
        <v>20</v>
      </c>
      <c r="O49" s="65">
        <v>20</v>
      </c>
      <c r="P49" s="48"/>
      <c r="Q49" s="48"/>
      <c r="R49" s="48"/>
      <c r="S49" s="48"/>
      <c r="T49" s="48"/>
      <c r="U49" s="48"/>
    </row>
    <row r="50" spans="1:21" ht="30.75" customHeight="1" x14ac:dyDescent="0.15">
      <c r="A50" s="48"/>
      <c r="B50" s="1171"/>
      <c r="C50" s="1172"/>
      <c r="D50" s="62"/>
      <c r="E50" s="1148" t="s">
        <v>16</v>
      </c>
      <c r="F50" s="1148"/>
      <c r="G50" s="1148"/>
      <c r="H50" s="1148"/>
      <c r="I50" s="1148"/>
      <c r="J50" s="1149"/>
      <c r="K50" s="63">
        <v>0</v>
      </c>
      <c r="L50" s="64">
        <v>0</v>
      </c>
      <c r="M50" s="64">
        <v>0</v>
      </c>
      <c r="N50" s="64">
        <v>0</v>
      </c>
      <c r="O50" s="65">
        <v>0</v>
      </c>
      <c r="P50" s="48"/>
      <c r="Q50" s="48"/>
      <c r="R50" s="48"/>
      <c r="S50" s="48"/>
      <c r="T50" s="48"/>
      <c r="U50" s="48"/>
    </row>
    <row r="51" spans="1:21" ht="30.75" customHeight="1" x14ac:dyDescent="0.15">
      <c r="A51" s="48"/>
      <c r="B51" s="1173"/>
      <c r="C51" s="1174"/>
      <c r="D51" s="66"/>
      <c r="E51" s="1148" t="s">
        <v>17</v>
      </c>
      <c r="F51" s="1148"/>
      <c r="G51" s="1148"/>
      <c r="H51" s="1148"/>
      <c r="I51" s="1148"/>
      <c r="J51" s="1149"/>
      <c r="K51" s="63" t="s">
        <v>519</v>
      </c>
      <c r="L51" s="64" t="s">
        <v>519</v>
      </c>
      <c r="M51" s="64" t="s">
        <v>519</v>
      </c>
      <c r="N51" s="64" t="s">
        <v>519</v>
      </c>
      <c r="O51" s="65" t="s">
        <v>519</v>
      </c>
      <c r="P51" s="48"/>
      <c r="Q51" s="48"/>
      <c r="R51" s="48"/>
      <c r="S51" s="48"/>
      <c r="T51" s="48"/>
      <c r="U51" s="48"/>
    </row>
    <row r="52" spans="1:21" ht="30.75" customHeight="1" x14ac:dyDescent="0.15">
      <c r="A52" s="48"/>
      <c r="B52" s="1146" t="s">
        <v>18</v>
      </c>
      <c r="C52" s="1147"/>
      <c r="D52" s="66"/>
      <c r="E52" s="1148" t="s">
        <v>19</v>
      </c>
      <c r="F52" s="1148"/>
      <c r="G52" s="1148"/>
      <c r="H52" s="1148"/>
      <c r="I52" s="1148"/>
      <c r="J52" s="1149"/>
      <c r="K52" s="63">
        <v>321</v>
      </c>
      <c r="L52" s="64">
        <v>353</v>
      </c>
      <c r="M52" s="64">
        <v>387</v>
      </c>
      <c r="N52" s="64">
        <v>393</v>
      </c>
      <c r="O52" s="65">
        <v>460</v>
      </c>
      <c r="P52" s="48"/>
      <c r="Q52" s="48"/>
      <c r="R52" s="48"/>
      <c r="S52" s="48"/>
      <c r="T52" s="48"/>
      <c r="U52" s="48"/>
    </row>
    <row r="53" spans="1:21" ht="30.75" customHeight="1" thickBot="1" x14ac:dyDescent="0.2">
      <c r="A53" s="48"/>
      <c r="B53" s="1150" t="s">
        <v>20</v>
      </c>
      <c r="C53" s="1151"/>
      <c r="D53" s="67"/>
      <c r="E53" s="1152" t="s">
        <v>21</v>
      </c>
      <c r="F53" s="1152"/>
      <c r="G53" s="1152"/>
      <c r="H53" s="1152"/>
      <c r="I53" s="1152"/>
      <c r="J53" s="1153"/>
      <c r="K53" s="68">
        <v>100</v>
      </c>
      <c r="L53" s="69">
        <v>105</v>
      </c>
      <c r="M53" s="69">
        <v>128</v>
      </c>
      <c r="N53" s="69">
        <v>132</v>
      </c>
      <c r="O53" s="70">
        <v>166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2">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15">
      <c r="B58" s="1154" t="s">
        <v>25</v>
      </c>
      <c r="C58" s="1155"/>
      <c r="D58" s="1160" t="s">
        <v>26</v>
      </c>
      <c r="E58" s="1161"/>
      <c r="F58" s="1161"/>
      <c r="G58" s="1161"/>
      <c r="H58" s="1161"/>
      <c r="I58" s="1161"/>
      <c r="J58" s="1162"/>
      <c r="K58" s="83"/>
      <c r="L58" s="84"/>
      <c r="M58" s="84"/>
      <c r="N58" s="84"/>
      <c r="O58" s="85"/>
    </row>
    <row r="59" spans="1:21" ht="31.5" customHeight="1" x14ac:dyDescent="0.15">
      <c r="B59" s="1156"/>
      <c r="C59" s="1157"/>
      <c r="D59" s="1163" t="s">
        <v>27</v>
      </c>
      <c r="E59" s="1164"/>
      <c r="F59" s="1164"/>
      <c r="G59" s="1164"/>
      <c r="H59" s="1164"/>
      <c r="I59" s="1164"/>
      <c r="J59" s="1165"/>
      <c r="K59" s="86"/>
      <c r="L59" s="87"/>
      <c r="M59" s="87"/>
      <c r="N59" s="87"/>
      <c r="O59" s="88"/>
    </row>
    <row r="60" spans="1:21" ht="31.5" customHeight="1" thickBot="1" x14ac:dyDescent="0.2">
      <c r="B60" s="1158"/>
      <c r="C60" s="1159"/>
      <c r="D60" s="1166" t="s">
        <v>28</v>
      </c>
      <c r="E60" s="1167"/>
      <c r="F60" s="1167"/>
      <c r="G60" s="1167"/>
      <c r="H60" s="1167"/>
      <c r="I60" s="1167"/>
      <c r="J60" s="1168"/>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15"/>
    <row r="66" s="49" customFormat="1" ht="12.6" hidden="1" customHeight="1" x14ac:dyDescent="0.15"/>
    <row r="67" s="49" customFormat="1" ht="12.6" hidden="1" customHeight="1" x14ac:dyDescent="0.15"/>
    <row r="68" s="49" customFormat="1" ht="12.6" hidden="1" customHeight="1" x14ac:dyDescent="0.15"/>
  </sheetData>
  <sheetProtection algorithmName="SHA-512" hashValue="TiEujV4OpQl3uCYjlN8q9P+m81DNjw/RFes/uS8JivpvuSqflTdq/dM6mYud6pI0aszaAGH/Z4jT+YMmb6P1Fg==" saltValue="mCHOw4Z1E7cAy62dbPqCT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election activeCell="AM18" sqref="AM18:AT18"/>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561</v>
      </c>
      <c r="J40" s="103" t="s">
        <v>562</v>
      </c>
      <c r="K40" s="103" t="s">
        <v>563</v>
      </c>
      <c r="L40" s="103" t="s">
        <v>564</v>
      </c>
      <c r="M40" s="104" t="s">
        <v>565</v>
      </c>
    </row>
    <row r="41" spans="2:13" ht="27.75" customHeight="1" x14ac:dyDescent="0.15">
      <c r="B41" s="1189" t="s">
        <v>31</v>
      </c>
      <c r="C41" s="1190"/>
      <c r="D41" s="105"/>
      <c r="E41" s="1191" t="s">
        <v>32</v>
      </c>
      <c r="F41" s="1191"/>
      <c r="G41" s="1191"/>
      <c r="H41" s="1192"/>
      <c r="I41" s="355">
        <v>5088</v>
      </c>
      <c r="J41" s="356">
        <v>5043</v>
      </c>
      <c r="K41" s="356">
        <v>4954</v>
      </c>
      <c r="L41" s="356">
        <v>4784</v>
      </c>
      <c r="M41" s="357">
        <v>4481</v>
      </c>
    </row>
    <row r="42" spans="2:13" ht="27.75" customHeight="1" x14ac:dyDescent="0.15">
      <c r="B42" s="1179"/>
      <c r="C42" s="1180"/>
      <c r="D42" s="106"/>
      <c r="E42" s="1183" t="s">
        <v>33</v>
      </c>
      <c r="F42" s="1183"/>
      <c r="G42" s="1183"/>
      <c r="H42" s="1184"/>
      <c r="I42" s="358">
        <v>9</v>
      </c>
      <c r="J42" s="359">
        <v>7</v>
      </c>
      <c r="K42" s="359">
        <v>6</v>
      </c>
      <c r="L42" s="359">
        <v>4</v>
      </c>
      <c r="M42" s="360">
        <v>3</v>
      </c>
    </row>
    <row r="43" spans="2:13" ht="27.75" customHeight="1" x14ac:dyDescent="0.15">
      <c r="B43" s="1179"/>
      <c r="C43" s="1180"/>
      <c r="D43" s="106"/>
      <c r="E43" s="1183" t="s">
        <v>34</v>
      </c>
      <c r="F43" s="1183"/>
      <c r="G43" s="1183"/>
      <c r="H43" s="1184"/>
      <c r="I43" s="358">
        <v>383</v>
      </c>
      <c r="J43" s="359">
        <v>353</v>
      </c>
      <c r="K43" s="359">
        <v>345</v>
      </c>
      <c r="L43" s="359">
        <v>408</v>
      </c>
      <c r="M43" s="360">
        <v>586</v>
      </c>
    </row>
    <row r="44" spans="2:13" ht="27.75" customHeight="1" x14ac:dyDescent="0.15">
      <c r="B44" s="1179"/>
      <c r="C44" s="1180"/>
      <c r="D44" s="106"/>
      <c r="E44" s="1183" t="s">
        <v>35</v>
      </c>
      <c r="F44" s="1183"/>
      <c r="G44" s="1183"/>
      <c r="H44" s="1184"/>
      <c r="I44" s="358">
        <v>95</v>
      </c>
      <c r="J44" s="359">
        <v>89</v>
      </c>
      <c r="K44" s="359">
        <v>81</v>
      </c>
      <c r="L44" s="359">
        <v>72</v>
      </c>
      <c r="M44" s="360">
        <v>68</v>
      </c>
    </row>
    <row r="45" spans="2:13" ht="27.75" customHeight="1" x14ac:dyDescent="0.15">
      <c r="B45" s="1179"/>
      <c r="C45" s="1180"/>
      <c r="D45" s="106"/>
      <c r="E45" s="1183" t="s">
        <v>36</v>
      </c>
      <c r="F45" s="1183"/>
      <c r="G45" s="1183"/>
      <c r="H45" s="1184"/>
      <c r="I45" s="358">
        <v>299</v>
      </c>
      <c r="J45" s="359">
        <v>597</v>
      </c>
      <c r="K45" s="359">
        <v>584</v>
      </c>
      <c r="L45" s="359">
        <v>663</v>
      </c>
      <c r="M45" s="360">
        <v>659</v>
      </c>
    </row>
    <row r="46" spans="2:13" ht="27.75" customHeight="1" x14ac:dyDescent="0.15">
      <c r="B46" s="1179"/>
      <c r="C46" s="1180"/>
      <c r="D46" s="107"/>
      <c r="E46" s="1183" t="s">
        <v>37</v>
      </c>
      <c r="F46" s="1183"/>
      <c r="G46" s="1183"/>
      <c r="H46" s="1184"/>
      <c r="I46" s="358">
        <v>5</v>
      </c>
      <c r="J46" s="359">
        <v>1</v>
      </c>
      <c r="K46" s="359" t="s">
        <v>519</v>
      </c>
      <c r="L46" s="359">
        <v>4</v>
      </c>
      <c r="M46" s="360" t="s">
        <v>519</v>
      </c>
    </row>
    <row r="47" spans="2:13" ht="27.75" customHeight="1" x14ac:dyDescent="0.15">
      <c r="B47" s="1179"/>
      <c r="C47" s="1180"/>
      <c r="D47" s="108"/>
      <c r="E47" s="1193" t="s">
        <v>38</v>
      </c>
      <c r="F47" s="1194"/>
      <c r="G47" s="1194"/>
      <c r="H47" s="1195"/>
      <c r="I47" s="358" t="s">
        <v>519</v>
      </c>
      <c r="J47" s="359" t="s">
        <v>519</v>
      </c>
      <c r="K47" s="359" t="s">
        <v>519</v>
      </c>
      <c r="L47" s="359" t="s">
        <v>519</v>
      </c>
      <c r="M47" s="360" t="s">
        <v>519</v>
      </c>
    </row>
    <row r="48" spans="2:13" ht="27.75" customHeight="1" x14ac:dyDescent="0.15">
      <c r="B48" s="1179"/>
      <c r="C48" s="1180"/>
      <c r="D48" s="106"/>
      <c r="E48" s="1183" t="s">
        <v>39</v>
      </c>
      <c r="F48" s="1183"/>
      <c r="G48" s="1183"/>
      <c r="H48" s="1184"/>
      <c r="I48" s="358" t="s">
        <v>519</v>
      </c>
      <c r="J48" s="359" t="s">
        <v>519</v>
      </c>
      <c r="K48" s="359" t="s">
        <v>519</v>
      </c>
      <c r="L48" s="359" t="s">
        <v>519</v>
      </c>
      <c r="M48" s="360" t="s">
        <v>519</v>
      </c>
    </row>
    <row r="49" spans="2:13" ht="27.75" customHeight="1" x14ac:dyDescent="0.15">
      <c r="B49" s="1181"/>
      <c r="C49" s="1182"/>
      <c r="D49" s="106"/>
      <c r="E49" s="1183" t="s">
        <v>40</v>
      </c>
      <c r="F49" s="1183"/>
      <c r="G49" s="1183"/>
      <c r="H49" s="1184"/>
      <c r="I49" s="358" t="s">
        <v>519</v>
      </c>
      <c r="J49" s="359" t="s">
        <v>519</v>
      </c>
      <c r="K49" s="359" t="s">
        <v>519</v>
      </c>
      <c r="L49" s="359" t="s">
        <v>519</v>
      </c>
      <c r="M49" s="360" t="s">
        <v>519</v>
      </c>
    </row>
    <row r="50" spans="2:13" ht="27.75" customHeight="1" x14ac:dyDescent="0.15">
      <c r="B50" s="1177" t="s">
        <v>41</v>
      </c>
      <c r="C50" s="1178"/>
      <c r="D50" s="109"/>
      <c r="E50" s="1183" t="s">
        <v>42</v>
      </c>
      <c r="F50" s="1183"/>
      <c r="G50" s="1183"/>
      <c r="H50" s="1184"/>
      <c r="I50" s="358">
        <v>1499</v>
      </c>
      <c r="J50" s="359">
        <v>1826</v>
      </c>
      <c r="K50" s="359">
        <v>2143</v>
      </c>
      <c r="L50" s="359">
        <v>2534</v>
      </c>
      <c r="M50" s="360">
        <v>3201</v>
      </c>
    </row>
    <row r="51" spans="2:13" ht="27.75" customHeight="1" x14ac:dyDescent="0.15">
      <c r="B51" s="1179"/>
      <c r="C51" s="1180"/>
      <c r="D51" s="106"/>
      <c r="E51" s="1183" t="s">
        <v>43</v>
      </c>
      <c r="F51" s="1183"/>
      <c r="G51" s="1183"/>
      <c r="H51" s="1184"/>
      <c r="I51" s="358" t="s">
        <v>519</v>
      </c>
      <c r="J51" s="359" t="s">
        <v>519</v>
      </c>
      <c r="K51" s="359" t="s">
        <v>519</v>
      </c>
      <c r="L51" s="359" t="s">
        <v>519</v>
      </c>
      <c r="M51" s="360" t="s">
        <v>519</v>
      </c>
    </row>
    <row r="52" spans="2:13" ht="27.75" customHeight="1" x14ac:dyDescent="0.15">
      <c r="B52" s="1181"/>
      <c r="C52" s="1182"/>
      <c r="D52" s="106"/>
      <c r="E52" s="1183" t="s">
        <v>44</v>
      </c>
      <c r="F52" s="1183"/>
      <c r="G52" s="1183"/>
      <c r="H52" s="1184"/>
      <c r="I52" s="358">
        <v>4339</v>
      </c>
      <c r="J52" s="359">
        <v>4251</v>
      </c>
      <c r="K52" s="359">
        <v>4114</v>
      </c>
      <c r="L52" s="359">
        <v>3996</v>
      </c>
      <c r="M52" s="360">
        <v>3944</v>
      </c>
    </row>
    <row r="53" spans="2:13" ht="27.75" customHeight="1" thickBot="1" x14ac:dyDescent="0.2">
      <c r="B53" s="1185" t="s">
        <v>45</v>
      </c>
      <c r="C53" s="1186"/>
      <c r="D53" s="110"/>
      <c r="E53" s="1187" t="s">
        <v>46</v>
      </c>
      <c r="F53" s="1187"/>
      <c r="G53" s="1187"/>
      <c r="H53" s="1188"/>
      <c r="I53" s="361">
        <v>41</v>
      </c>
      <c r="J53" s="362">
        <v>14</v>
      </c>
      <c r="K53" s="362">
        <v>-288</v>
      </c>
      <c r="L53" s="362">
        <v>-595</v>
      </c>
      <c r="M53" s="363">
        <v>-1348</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7laHnQ+StDW61COAJ21g8XmTIpFiyJUN5Lyt94TKC1kMYzUKz8RyrVjmg3eGo/oZUfwopD4D9LWOegn7zGCuBg==" saltValue="BkqbEmKDcEujZhtXD2hR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1" zoomScale="70" zoomScaleNormal="70" zoomScaleSheetLayoutView="100" workbookViewId="0">
      <selection activeCell="AM18" sqref="AM18:AT1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04" t="s">
        <v>49</v>
      </c>
      <c r="D55" s="1204"/>
      <c r="E55" s="1205"/>
      <c r="F55" s="122">
        <v>1580</v>
      </c>
      <c r="G55" s="122">
        <v>1947</v>
      </c>
      <c r="H55" s="123">
        <v>2358</v>
      </c>
    </row>
    <row r="56" spans="2:8" ht="52.5" customHeight="1" x14ac:dyDescent="0.15">
      <c r="B56" s="124"/>
      <c r="C56" s="1206" t="s">
        <v>50</v>
      </c>
      <c r="D56" s="1206"/>
      <c r="E56" s="1207"/>
      <c r="F56" s="125">
        <v>1</v>
      </c>
      <c r="G56" s="125">
        <v>1</v>
      </c>
      <c r="H56" s="126">
        <v>1</v>
      </c>
    </row>
    <row r="57" spans="2:8" ht="53.25" customHeight="1" x14ac:dyDescent="0.15">
      <c r="B57" s="124"/>
      <c r="C57" s="1208" t="s">
        <v>51</v>
      </c>
      <c r="D57" s="1208"/>
      <c r="E57" s="1209"/>
      <c r="F57" s="127">
        <v>238</v>
      </c>
      <c r="G57" s="127">
        <v>243</v>
      </c>
      <c r="H57" s="128">
        <v>464</v>
      </c>
    </row>
    <row r="58" spans="2:8" ht="45.75" customHeight="1" x14ac:dyDescent="0.15">
      <c r="B58" s="129"/>
      <c r="C58" s="1196" t="s">
        <v>590</v>
      </c>
      <c r="D58" s="1197"/>
      <c r="E58" s="1198"/>
      <c r="F58" s="130">
        <v>63</v>
      </c>
      <c r="G58" s="130">
        <v>66</v>
      </c>
      <c r="H58" s="131">
        <v>175</v>
      </c>
    </row>
    <row r="59" spans="2:8" ht="45.75" customHeight="1" x14ac:dyDescent="0.15">
      <c r="B59" s="129"/>
      <c r="C59" s="1196" t="s">
        <v>591</v>
      </c>
      <c r="D59" s="1197"/>
      <c r="E59" s="1198"/>
      <c r="F59" s="130">
        <v>0</v>
      </c>
      <c r="G59" s="130">
        <v>0</v>
      </c>
      <c r="H59" s="131">
        <v>100</v>
      </c>
    </row>
    <row r="60" spans="2:8" ht="45.75" customHeight="1" x14ac:dyDescent="0.15">
      <c r="B60" s="129"/>
      <c r="C60" s="1196" t="s">
        <v>592</v>
      </c>
      <c r="D60" s="1197"/>
      <c r="E60" s="1198"/>
      <c r="F60" s="130">
        <v>100</v>
      </c>
      <c r="G60" s="130">
        <v>100</v>
      </c>
      <c r="H60" s="131">
        <v>100</v>
      </c>
    </row>
    <row r="61" spans="2:8" ht="45.75" customHeight="1" x14ac:dyDescent="0.15">
      <c r="B61" s="129"/>
      <c r="C61" s="1196" t="s">
        <v>593</v>
      </c>
      <c r="D61" s="1197"/>
      <c r="E61" s="1198"/>
      <c r="F61" s="130">
        <v>40</v>
      </c>
      <c r="G61" s="130">
        <v>40</v>
      </c>
      <c r="H61" s="131">
        <v>40</v>
      </c>
    </row>
    <row r="62" spans="2:8" ht="45.75" customHeight="1" thickBot="1" x14ac:dyDescent="0.2">
      <c r="B62" s="132"/>
      <c r="C62" s="1199" t="s">
        <v>594</v>
      </c>
      <c r="D62" s="1200"/>
      <c r="E62" s="1201"/>
      <c r="F62" s="133">
        <v>24</v>
      </c>
      <c r="G62" s="133">
        <v>26</v>
      </c>
      <c r="H62" s="134">
        <v>38</v>
      </c>
    </row>
    <row r="63" spans="2:8" ht="52.5" customHeight="1" thickBot="1" x14ac:dyDescent="0.2">
      <c r="B63" s="135"/>
      <c r="C63" s="1202" t="s">
        <v>52</v>
      </c>
      <c r="D63" s="1202"/>
      <c r="E63" s="1203"/>
      <c r="F63" s="136">
        <v>1819</v>
      </c>
      <c r="G63" s="136">
        <v>2190</v>
      </c>
      <c r="H63" s="137">
        <v>2822</v>
      </c>
    </row>
    <row r="64" spans="2:8" x14ac:dyDescent="0.15"/>
  </sheetData>
  <sheetProtection algorithmName="SHA-512" hashValue="8XySpGhGkQhWCqneAwjrKB9SgPhy+2G6hXsoVQzfx8aXVpMIzW/R5lvPRRky7HqSo+fApdYmei3fxr366DZqiQ==" saltValue="rqQuEP9Ho89mWXYnd4oN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558</v>
      </c>
      <c r="G2" s="151"/>
      <c r="H2" s="152"/>
    </row>
    <row r="3" spans="1:8" x14ac:dyDescent="0.15">
      <c r="A3" s="148" t="s">
        <v>551</v>
      </c>
      <c r="B3" s="153"/>
      <c r="C3" s="154"/>
      <c r="D3" s="155">
        <v>290562</v>
      </c>
      <c r="E3" s="156"/>
      <c r="F3" s="157">
        <v>271581</v>
      </c>
      <c r="G3" s="158"/>
      <c r="H3" s="159"/>
    </row>
    <row r="4" spans="1:8" x14ac:dyDescent="0.15">
      <c r="A4" s="160"/>
      <c r="B4" s="161"/>
      <c r="C4" s="162"/>
      <c r="D4" s="163">
        <v>62081</v>
      </c>
      <c r="E4" s="164"/>
      <c r="F4" s="165">
        <v>117844</v>
      </c>
      <c r="G4" s="166"/>
      <c r="H4" s="167"/>
    </row>
    <row r="5" spans="1:8" x14ac:dyDescent="0.15">
      <c r="A5" s="148" t="s">
        <v>553</v>
      </c>
      <c r="B5" s="153"/>
      <c r="C5" s="154"/>
      <c r="D5" s="155">
        <v>124177</v>
      </c>
      <c r="E5" s="156"/>
      <c r="F5" s="157">
        <v>268375</v>
      </c>
      <c r="G5" s="158"/>
      <c r="H5" s="159"/>
    </row>
    <row r="6" spans="1:8" x14ac:dyDescent="0.15">
      <c r="A6" s="160"/>
      <c r="B6" s="161"/>
      <c r="C6" s="162"/>
      <c r="D6" s="163">
        <v>76105</v>
      </c>
      <c r="E6" s="164"/>
      <c r="F6" s="165">
        <v>119602</v>
      </c>
      <c r="G6" s="166"/>
      <c r="H6" s="167"/>
    </row>
    <row r="7" spans="1:8" x14ac:dyDescent="0.15">
      <c r="A7" s="148" t="s">
        <v>554</v>
      </c>
      <c r="B7" s="153"/>
      <c r="C7" s="154"/>
      <c r="D7" s="155">
        <v>114755</v>
      </c>
      <c r="E7" s="156"/>
      <c r="F7" s="157">
        <v>301035</v>
      </c>
      <c r="G7" s="158"/>
      <c r="H7" s="159"/>
    </row>
    <row r="8" spans="1:8" x14ac:dyDescent="0.15">
      <c r="A8" s="160"/>
      <c r="B8" s="161"/>
      <c r="C8" s="162"/>
      <c r="D8" s="163">
        <v>66753</v>
      </c>
      <c r="E8" s="164"/>
      <c r="F8" s="165">
        <v>154376</v>
      </c>
      <c r="G8" s="166"/>
      <c r="H8" s="167"/>
    </row>
    <row r="9" spans="1:8" x14ac:dyDescent="0.15">
      <c r="A9" s="148" t="s">
        <v>555</v>
      </c>
      <c r="B9" s="153"/>
      <c r="C9" s="154"/>
      <c r="D9" s="155">
        <v>75958</v>
      </c>
      <c r="E9" s="156"/>
      <c r="F9" s="157">
        <v>277467</v>
      </c>
      <c r="G9" s="158"/>
      <c r="H9" s="159"/>
    </row>
    <row r="10" spans="1:8" x14ac:dyDescent="0.15">
      <c r="A10" s="160"/>
      <c r="B10" s="161"/>
      <c r="C10" s="162"/>
      <c r="D10" s="163">
        <v>32267</v>
      </c>
      <c r="E10" s="164"/>
      <c r="F10" s="165">
        <v>128378</v>
      </c>
      <c r="G10" s="166"/>
      <c r="H10" s="167"/>
    </row>
    <row r="11" spans="1:8" x14ac:dyDescent="0.15">
      <c r="A11" s="148" t="s">
        <v>556</v>
      </c>
      <c r="B11" s="153"/>
      <c r="C11" s="154"/>
      <c r="D11" s="155">
        <v>90577</v>
      </c>
      <c r="E11" s="156"/>
      <c r="F11" s="157">
        <v>282256</v>
      </c>
      <c r="G11" s="158"/>
      <c r="H11" s="159"/>
    </row>
    <row r="12" spans="1:8" x14ac:dyDescent="0.15">
      <c r="A12" s="160"/>
      <c r="B12" s="161"/>
      <c r="C12" s="168"/>
      <c r="D12" s="163">
        <v>48027</v>
      </c>
      <c r="E12" s="164"/>
      <c r="F12" s="165">
        <v>145453</v>
      </c>
      <c r="G12" s="166"/>
      <c r="H12" s="167"/>
    </row>
    <row r="13" spans="1:8" x14ac:dyDescent="0.15">
      <c r="A13" s="148"/>
      <c r="B13" s="153"/>
      <c r="C13" s="169"/>
      <c r="D13" s="170">
        <v>139206</v>
      </c>
      <c r="E13" s="171"/>
      <c r="F13" s="172">
        <v>280143</v>
      </c>
      <c r="G13" s="173"/>
      <c r="H13" s="159"/>
    </row>
    <row r="14" spans="1:8" x14ac:dyDescent="0.15">
      <c r="A14" s="160"/>
      <c r="B14" s="161"/>
      <c r="C14" s="162"/>
      <c r="D14" s="163">
        <v>57047</v>
      </c>
      <c r="E14" s="164"/>
      <c r="F14" s="165">
        <v>133131</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7</v>
      </c>
      <c r="C19" s="174">
        <f>ROUND(VALUE(SUBSTITUTE(実質収支比率等に係る経年分析!G$48,"▲","-")),2)</f>
        <v>8.98</v>
      </c>
      <c r="D19" s="174">
        <f>ROUND(VALUE(SUBSTITUTE(実質収支比率等に係る経年分析!H$48,"▲","-")),2)</f>
        <v>10.15</v>
      </c>
      <c r="E19" s="174">
        <f>ROUND(VALUE(SUBSTITUTE(実質収支比率等に係る経年分析!I$48,"▲","-")),2)</f>
        <v>16.91</v>
      </c>
      <c r="F19" s="174">
        <f>ROUND(VALUE(SUBSTITUTE(実質収支比率等に係る経年分析!J$48,"▲","-")),2)</f>
        <v>11.34</v>
      </c>
    </row>
    <row r="20" spans="1:11" x14ac:dyDescent="0.15">
      <c r="A20" s="174" t="s">
        <v>56</v>
      </c>
      <c r="B20" s="174">
        <f>ROUND(VALUE(SUBSTITUTE(実質収支比率等に係る経年分析!F$47,"▲","-")),2)</f>
        <v>42.21</v>
      </c>
      <c r="C20" s="174">
        <f>ROUND(VALUE(SUBSTITUTE(実質収支比率等に係る経年分析!G$47,"▲","-")),2)</f>
        <v>49.33</v>
      </c>
      <c r="D20" s="174">
        <f>ROUND(VALUE(SUBSTITUTE(実質収支比率等に係る経年分析!H$47,"▲","-")),2)</f>
        <v>56.51</v>
      </c>
      <c r="E20" s="174">
        <f>ROUND(VALUE(SUBSTITUTE(実質収支比率等に係る経年分析!I$47,"▲","-")),2)</f>
        <v>64.069999999999993</v>
      </c>
      <c r="F20" s="174">
        <f>ROUND(VALUE(SUBSTITUTE(実質収支比率等に係る経年分析!J$47,"▲","-")),2)</f>
        <v>76.849999999999994</v>
      </c>
    </row>
    <row r="21" spans="1:11" x14ac:dyDescent="0.15">
      <c r="A21" s="174" t="s">
        <v>57</v>
      </c>
      <c r="B21" s="174">
        <f>IF(ISNUMBER(VALUE(SUBSTITUTE(実質収支比率等に係る経年分析!F$49,"▲","-"))),ROUND(VALUE(SUBSTITUTE(実質収支比率等に係る経年分析!F$49,"▲","-")),2),NA())</f>
        <v>-4.57</v>
      </c>
      <c r="C21" s="174">
        <f>IF(ISNUMBER(VALUE(SUBSTITUTE(実質収支比率等に係る経年分析!G$49,"▲","-"))),ROUND(VALUE(SUBSTITUTE(実質収支比率等に係る経年分析!G$49,"▲","-")),2),NA())</f>
        <v>6.01</v>
      </c>
      <c r="D21" s="174">
        <f>IF(ISNUMBER(VALUE(SUBSTITUTE(実質収支比率等に係る経年分析!H$49,"▲","-"))),ROUND(VALUE(SUBSTITUTE(実質収支比率等に係る経年分析!H$49,"▲","-")),2),NA())</f>
        <v>7.06</v>
      </c>
      <c r="E21" s="174">
        <f>IF(ISNUMBER(VALUE(SUBSTITUTE(実質収支比率等に係る経年分析!I$49,"▲","-"))),ROUND(VALUE(SUBSTITUTE(実質収支比率等に係る経年分析!I$49,"▲","-")),2),NA())</f>
        <v>14.69</v>
      </c>
      <c r="F21" s="174">
        <f>IF(ISNUMBER(VALUE(SUBSTITUTE(実質収支比率等に係る経年分析!J$49,"▲","-"))),ROUND(VALUE(SUBSTITUTE(実質収支比率等に係る経年分析!J$49,"▲","-")),2),NA())</f>
        <v>-0.49</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3.37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0.28999999999999998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0.33</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0.47</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0.94</v>
      </c>
    </row>
    <row r="35" spans="1:16" x14ac:dyDescent="0.15">
      <c r="A35" s="175" t="str">
        <f>IF(連結実質赤字比率に係る赤字・黒字の構成分析!C$35="",NA(),連結実質赤字比率に係る赤字・黒字の構成分析!C$35)</f>
        <v>下水道事業等特別会計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0.23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0.23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0.33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8.9700000000000006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10.15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16.899999999999999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11.33</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321</v>
      </c>
      <c r="E42" s="176"/>
      <c r="F42" s="176"/>
      <c r="G42" s="176">
        <f>'実質公債費比率（分子）の構造'!L$52</f>
        <v>353</v>
      </c>
      <c r="H42" s="176"/>
      <c r="I42" s="176"/>
      <c r="J42" s="176">
        <f>'実質公債費比率（分子）の構造'!M$52</f>
        <v>387</v>
      </c>
      <c r="K42" s="176"/>
      <c r="L42" s="176"/>
      <c r="M42" s="176">
        <f>'実質公債費比率（分子）の構造'!N$52</f>
        <v>393</v>
      </c>
      <c r="N42" s="176"/>
      <c r="O42" s="176"/>
      <c r="P42" s="176">
        <f>'実質公債費比率（分子）の構造'!O$52</f>
        <v>460</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67</v>
      </c>
      <c r="B45" s="176">
        <f>'実質公債費比率（分子）の構造'!K$49</f>
        <v>9</v>
      </c>
      <c r="C45" s="176"/>
      <c r="D45" s="176"/>
      <c r="E45" s="176">
        <f>'実質公債費比率（分子）の構造'!L$49</f>
        <v>17</v>
      </c>
      <c r="F45" s="176"/>
      <c r="G45" s="176"/>
      <c r="H45" s="176">
        <f>'実質公債費比率（分子）の構造'!M$49</f>
        <v>18</v>
      </c>
      <c r="I45" s="176"/>
      <c r="J45" s="176"/>
      <c r="K45" s="176">
        <f>'実質公債費比率（分子）の構造'!N$49</f>
        <v>20</v>
      </c>
      <c r="L45" s="176"/>
      <c r="M45" s="176"/>
      <c r="N45" s="176">
        <f>'実質公債費比率（分子）の構造'!O$49</f>
        <v>20</v>
      </c>
      <c r="O45" s="176"/>
      <c r="P45" s="176"/>
    </row>
    <row r="46" spans="1:16" x14ac:dyDescent="0.15">
      <c r="A46" s="176" t="s">
        <v>68</v>
      </c>
      <c r="B46" s="176">
        <f>'実質公債費比率（分子）の構造'!K$48</f>
        <v>104</v>
      </c>
      <c r="C46" s="176"/>
      <c r="D46" s="176"/>
      <c r="E46" s="176">
        <f>'実質公債費比率（分子）の構造'!L$48</f>
        <v>40</v>
      </c>
      <c r="F46" s="176"/>
      <c r="G46" s="176"/>
      <c r="H46" s="176">
        <f>'実質公債費比率（分子）の構造'!M$48</f>
        <v>43</v>
      </c>
      <c r="I46" s="176"/>
      <c r="J46" s="176"/>
      <c r="K46" s="176">
        <f>'実質公債費比率（分子）の構造'!N$48</f>
        <v>39</v>
      </c>
      <c r="L46" s="176"/>
      <c r="M46" s="176"/>
      <c r="N46" s="176">
        <f>'実質公債費比率（分子）の構造'!O$48</f>
        <v>42</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308</v>
      </c>
      <c r="C49" s="176"/>
      <c r="D49" s="176"/>
      <c r="E49" s="176">
        <f>'実質公債費比率（分子）の構造'!L$45</f>
        <v>401</v>
      </c>
      <c r="F49" s="176"/>
      <c r="G49" s="176"/>
      <c r="H49" s="176">
        <f>'実質公債費比率（分子）の構造'!M$45</f>
        <v>454</v>
      </c>
      <c r="I49" s="176"/>
      <c r="J49" s="176"/>
      <c r="K49" s="176">
        <f>'実質公債費比率（分子）の構造'!N$45</f>
        <v>466</v>
      </c>
      <c r="L49" s="176"/>
      <c r="M49" s="176"/>
      <c r="N49" s="176">
        <f>'実質公債費比率（分子）の構造'!O$45</f>
        <v>564</v>
      </c>
      <c r="O49" s="176"/>
      <c r="P49" s="176"/>
    </row>
    <row r="50" spans="1:16" x14ac:dyDescent="0.15">
      <c r="A50" s="176" t="s">
        <v>72</v>
      </c>
      <c r="B50" s="176" t="e">
        <f>NA()</f>
        <v>#N/A</v>
      </c>
      <c r="C50" s="176">
        <f>IF(ISNUMBER('実質公債費比率（分子）の構造'!K$53),'実質公債費比率（分子）の構造'!K$53,NA())</f>
        <v>100</v>
      </c>
      <c r="D50" s="176" t="e">
        <f>NA()</f>
        <v>#N/A</v>
      </c>
      <c r="E50" s="176" t="e">
        <f>NA()</f>
        <v>#N/A</v>
      </c>
      <c r="F50" s="176">
        <f>IF(ISNUMBER('実質公債費比率（分子）の構造'!L$53),'実質公債費比率（分子）の構造'!L$53,NA())</f>
        <v>105</v>
      </c>
      <c r="G50" s="176" t="e">
        <f>NA()</f>
        <v>#N/A</v>
      </c>
      <c r="H50" s="176" t="e">
        <f>NA()</f>
        <v>#N/A</v>
      </c>
      <c r="I50" s="176">
        <f>IF(ISNUMBER('実質公債費比率（分子）の構造'!M$53),'実質公債費比率（分子）の構造'!M$53,NA())</f>
        <v>128</v>
      </c>
      <c r="J50" s="176" t="e">
        <f>NA()</f>
        <v>#N/A</v>
      </c>
      <c r="K50" s="176" t="e">
        <f>NA()</f>
        <v>#N/A</v>
      </c>
      <c r="L50" s="176">
        <f>IF(ISNUMBER('実質公債費比率（分子）の構造'!N$53),'実質公債費比率（分子）の構造'!N$53,NA())</f>
        <v>132</v>
      </c>
      <c r="M50" s="176" t="e">
        <f>NA()</f>
        <v>#N/A</v>
      </c>
      <c r="N50" s="176" t="e">
        <f>NA()</f>
        <v>#N/A</v>
      </c>
      <c r="O50" s="176">
        <f>IF(ISNUMBER('実質公債費比率（分子）の構造'!O$53),'実質公債費比率（分子）の構造'!O$53,NA())</f>
        <v>166</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4339</v>
      </c>
      <c r="E56" s="175"/>
      <c r="F56" s="175"/>
      <c r="G56" s="175">
        <f>'将来負担比率（分子）の構造'!J$52</f>
        <v>4251</v>
      </c>
      <c r="H56" s="175"/>
      <c r="I56" s="175"/>
      <c r="J56" s="175">
        <f>'将来負担比率（分子）の構造'!K$52</f>
        <v>4114</v>
      </c>
      <c r="K56" s="175"/>
      <c r="L56" s="175"/>
      <c r="M56" s="175">
        <f>'将来負担比率（分子）の構造'!L$52</f>
        <v>3996</v>
      </c>
      <c r="N56" s="175"/>
      <c r="O56" s="175"/>
      <c r="P56" s="175">
        <f>'将来負担比率（分子）の構造'!M$52</f>
        <v>3944</v>
      </c>
    </row>
    <row r="57" spans="1:16" x14ac:dyDescent="0.15">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42</v>
      </c>
      <c r="B58" s="175"/>
      <c r="C58" s="175"/>
      <c r="D58" s="175">
        <f>'将来負担比率（分子）の構造'!I$50</f>
        <v>1499</v>
      </c>
      <c r="E58" s="175"/>
      <c r="F58" s="175"/>
      <c r="G58" s="175">
        <f>'将来負担比率（分子）の構造'!J$50</f>
        <v>1826</v>
      </c>
      <c r="H58" s="175"/>
      <c r="I58" s="175"/>
      <c r="J58" s="175">
        <f>'将来負担比率（分子）の構造'!K$50</f>
        <v>2143</v>
      </c>
      <c r="K58" s="175"/>
      <c r="L58" s="175"/>
      <c r="M58" s="175">
        <f>'将来負担比率（分子）の構造'!L$50</f>
        <v>2534</v>
      </c>
      <c r="N58" s="175"/>
      <c r="O58" s="175"/>
      <c r="P58" s="175">
        <f>'将来負担比率（分子）の構造'!M$50</f>
        <v>3201</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5</v>
      </c>
      <c r="C61" s="175"/>
      <c r="D61" s="175"/>
      <c r="E61" s="175">
        <f>'将来負担比率（分子）の構造'!J$46</f>
        <v>1</v>
      </c>
      <c r="F61" s="175"/>
      <c r="G61" s="175"/>
      <c r="H61" s="175" t="str">
        <f>'将来負担比率（分子）の構造'!K$46</f>
        <v>-</v>
      </c>
      <c r="I61" s="175"/>
      <c r="J61" s="175"/>
      <c r="K61" s="175">
        <f>'将来負担比率（分子）の構造'!L$46</f>
        <v>4</v>
      </c>
      <c r="L61" s="175"/>
      <c r="M61" s="175"/>
      <c r="N61" s="175" t="str">
        <f>'将来負担比率（分子）の構造'!M$46</f>
        <v>-</v>
      </c>
      <c r="O61" s="175"/>
      <c r="P61" s="175"/>
    </row>
    <row r="62" spans="1:16" x14ac:dyDescent="0.15">
      <c r="A62" s="175" t="s">
        <v>36</v>
      </c>
      <c r="B62" s="175">
        <f>'将来負担比率（分子）の構造'!I$45</f>
        <v>299</v>
      </c>
      <c r="C62" s="175"/>
      <c r="D62" s="175"/>
      <c r="E62" s="175">
        <f>'将来負担比率（分子）の構造'!J$45</f>
        <v>597</v>
      </c>
      <c r="F62" s="175"/>
      <c r="G62" s="175"/>
      <c r="H62" s="175">
        <f>'将来負担比率（分子）の構造'!K$45</f>
        <v>584</v>
      </c>
      <c r="I62" s="175"/>
      <c r="J62" s="175"/>
      <c r="K62" s="175">
        <f>'将来負担比率（分子）の構造'!L$45</f>
        <v>663</v>
      </c>
      <c r="L62" s="175"/>
      <c r="M62" s="175"/>
      <c r="N62" s="175">
        <f>'将来負担比率（分子）の構造'!M$45</f>
        <v>659</v>
      </c>
      <c r="O62" s="175"/>
      <c r="P62" s="175"/>
    </row>
    <row r="63" spans="1:16" x14ac:dyDescent="0.15">
      <c r="A63" s="175" t="s">
        <v>35</v>
      </c>
      <c r="B63" s="175">
        <f>'将来負担比率（分子）の構造'!I$44</f>
        <v>95</v>
      </c>
      <c r="C63" s="175"/>
      <c r="D63" s="175"/>
      <c r="E63" s="175">
        <f>'将来負担比率（分子）の構造'!J$44</f>
        <v>89</v>
      </c>
      <c r="F63" s="175"/>
      <c r="G63" s="175"/>
      <c r="H63" s="175">
        <f>'将来負担比率（分子）の構造'!K$44</f>
        <v>81</v>
      </c>
      <c r="I63" s="175"/>
      <c r="J63" s="175"/>
      <c r="K63" s="175">
        <f>'将来負担比率（分子）の構造'!L$44</f>
        <v>72</v>
      </c>
      <c r="L63" s="175"/>
      <c r="M63" s="175"/>
      <c r="N63" s="175">
        <f>'将来負担比率（分子）の構造'!M$44</f>
        <v>68</v>
      </c>
      <c r="O63" s="175"/>
      <c r="P63" s="175"/>
    </row>
    <row r="64" spans="1:16" x14ac:dyDescent="0.15">
      <c r="A64" s="175" t="s">
        <v>34</v>
      </c>
      <c r="B64" s="175">
        <f>'将来負担比率（分子）の構造'!I$43</f>
        <v>383</v>
      </c>
      <c r="C64" s="175"/>
      <c r="D64" s="175"/>
      <c r="E64" s="175">
        <f>'将来負担比率（分子）の構造'!J$43</f>
        <v>353</v>
      </c>
      <c r="F64" s="175"/>
      <c r="G64" s="175"/>
      <c r="H64" s="175">
        <f>'将来負担比率（分子）の構造'!K$43</f>
        <v>345</v>
      </c>
      <c r="I64" s="175"/>
      <c r="J64" s="175"/>
      <c r="K64" s="175">
        <f>'将来負担比率（分子）の構造'!L$43</f>
        <v>408</v>
      </c>
      <c r="L64" s="175"/>
      <c r="M64" s="175"/>
      <c r="N64" s="175">
        <f>'将来負担比率（分子）の構造'!M$43</f>
        <v>586</v>
      </c>
      <c r="O64" s="175"/>
      <c r="P64" s="175"/>
    </row>
    <row r="65" spans="1:16" x14ac:dyDescent="0.15">
      <c r="A65" s="175" t="s">
        <v>33</v>
      </c>
      <c r="B65" s="175">
        <f>'将来負担比率（分子）の構造'!I$42</f>
        <v>9</v>
      </c>
      <c r="C65" s="175"/>
      <c r="D65" s="175"/>
      <c r="E65" s="175">
        <f>'将来負担比率（分子）の構造'!J$42</f>
        <v>7</v>
      </c>
      <c r="F65" s="175"/>
      <c r="G65" s="175"/>
      <c r="H65" s="175">
        <f>'将来負担比率（分子）の構造'!K$42</f>
        <v>6</v>
      </c>
      <c r="I65" s="175"/>
      <c r="J65" s="175"/>
      <c r="K65" s="175">
        <f>'将来負担比率（分子）の構造'!L$42</f>
        <v>4</v>
      </c>
      <c r="L65" s="175"/>
      <c r="M65" s="175"/>
      <c r="N65" s="175">
        <f>'将来負担比率（分子）の構造'!M$42</f>
        <v>3</v>
      </c>
      <c r="O65" s="175"/>
      <c r="P65" s="175"/>
    </row>
    <row r="66" spans="1:16" x14ac:dyDescent="0.15">
      <c r="A66" s="175" t="s">
        <v>32</v>
      </c>
      <c r="B66" s="175">
        <f>'将来負担比率（分子）の構造'!I$41</f>
        <v>5088</v>
      </c>
      <c r="C66" s="175"/>
      <c r="D66" s="175"/>
      <c r="E66" s="175">
        <f>'将来負担比率（分子）の構造'!J$41</f>
        <v>5043</v>
      </c>
      <c r="F66" s="175"/>
      <c r="G66" s="175"/>
      <c r="H66" s="175">
        <f>'将来負担比率（分子）の構造'!K$41</f>
        <v>4954</v>
      </c>
      <c r="I66" s="175"/>
      <c r="J66" s="175"/>
      <c r="K66" s="175">
        <f>'将来負担比率（分子）の構造'!L$41</f>
        <v>4784</v>
      </c>
      <c r="L66" s="175"/>
      <c r="M66" s="175"/>
      <c r="N66" s="175">
        <f>'将来負担比率（分子）の構造'!M$41</f>
        <v>4481</v>
      </c>
      <c r="O66" s="175"/>
      <c r="P66" s="175"/>
    </row>
    <row r="67" spans="1:16" x14ac:dyDescent="0.15">
      <c r="A67" s="175" t="s">
        <v>76</v>
      </c>
      <c r="B67" s="175" t="e">
        <f>NA()</f>
        <v>#N/A</v>
      </c>
      <c r="C67" s="175">
        <f>IF(ISNUMBER('将来負担比率（分子）の構造'!I$53), IF('将来負担比率（分子）の構造'!I$53 &lt; 0, 0, '将来負担比率（分子）の構造'!I$53), NA())</f>
        <v>41</v>
      </c>
      <c r="D67" s="175" t="e">
        <f>NA()</f>
        <v>#N/A</v>
      </c>
      <c r="E67" s="175" t="e">
        <f>NA()</f>
        <v>#N/A</v>
      </c>
      <c r="F67" s="175">
        <f>IF(ISNUMBER('将来負担比率（分子）の構造'!J$53), IF('将来負担比率（分子）の構造'!J$53 &lt; 0, 0, '将来負担比率（分子）の構造'!J$53), NA())</f>
        <v>14</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1580</v>
      </c>
      <c r="C72" s="179">
        <f>基金残高に係る経年分析!G55</f>
        <v>1947</v>
      </c>
      <c r="D72" s="179">
        <f>基金残高に係る経年分析!H55</f>
        <v>2358</v>
      </c>
    </row>
    <row r="73" spans="1:16" x14ac:dyDescent="0.15">
      <c r="A73" s="178" t="s">
        <v>79</v>
      </c>
      <c r="B73" s="179">
        <f>基金残高に係る経年分析!F56</f>
        <v>1</v>
      </c>
      <c r="C73" s="179">
        <f>基金残高に係る経年分析!G56</f>
        <v>1</v>
      </c>
      <c r="D73" s="179">
        <f>基金残高に係る経年分析!H56</f>
        <v>1</v>
      </c>
    </row>
    <row r="74" spans="1:16" x14ac:dyDescent="0.15">
      <c r="A74" s="178" t="s">
        <v>80</v>
      </c>
      <c r="B74" s="179">
        <f>基金残高に係る経年分析!F57</f>
        <v>238</v>
      </c>
      <c r="C74" s="179">
        <f>基金残高に係る経年分析!G57</f>
        <v>243</v>
      </c>
      <c r="D74" s="179">
        <f>基金残高に係る経年分析!H57</f>
        <v>464</v>
      </c>
    </row>
  </sheetData>
  <sheetProtection algorithmName="SHA-512" hashValue="ab0G31+yn7OMGiln+ZwVxL8SGySRzKX7tcA7exRZY7hToPQ40t+Q4GTX5K5M++DhfCM4mPU8HrZXNFLvpDlyQg==" saltValue="+mb9pbV/OhxN+aySkI5Rf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鏑木 勲</dc:creator>
  <cp:keywords>
  </cp:keywords>
  <dc:description>
  </dc:description>
  <cp:lastModifiedBy>鏑木 勲</cp:lastModifiedBy>
  <cp:lastPrinted>2024-03-19T06:19:41Z</cp:lastPrinted>
  <dcterms:created xsi:type="dcterms:W3CDTF">2024-02-05T00:31:15Z</dcterms:created>
  <dcterms:modified xsi:type="dcterms:W3CDTF">2024-03-19T06:42:31Z</dcterms:modified>
  <cp:category>
  </cp:category>
</cp:coreProperties>
</file>